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питание 25 26\"/>
    </mc:Choice>
  </mc:AlternateContent>
  <bookViews>
    <workbookView xWindow="0" yWindow="0" windowWidth="24000" windowHeight="9615"/>
  </bookViews>
  <sheets>
    <sheet name="9" sheetId="6" r:id="rId1"/>
    <sheet name="9 овз" sheetId="7" r:id="rId2"/>
  </sheets>
  <calcPr calcId="977461" refMode="R1C1"/>
</workbook>
</file>

<file path=xl/calcChain.xml><?xml version="1.0" encoding="utf-8"?>
<calcChain xmlns="http://schemas.openxmlformats.org/spreadsheetml/2006/main">
  <c r="G22" i="7" l="1"/>
  <c r="G25" i="7"/>
  <c r="G19" i="7"/>
  <c r="G12" i="7"/>
  <c r="G8" i="7"/>
  <c r="G7" i="7"/>
  <c r="O10" i="6"/>
  <c r="O18" i="6"/>
  <c r="O25" i="6"/>
  <c r="G23" i="6"/>
  <c r="G20" i="6"/>
  <c r="O14" i="6"/>
  <c r="G25" i="6"/>
  <c r="G13" i="7"/>
  <c r="K25" i="6"/>
  <c r="L25" i="6"/>
  <c r="M25" i="6"/>
  <c r="N25" i="6"/>
  <c r="K14" i="6"/>
  <c r="L14" i="6"/>
  <c r="M14" i="6"/>
  <c r="N14" i="6"/>
  <c r="C25" i="6"/>
  <c r="D25" i="6"/>
  <c r="E25" i="6"/>
  <c r="F25" i="6"/>
  <c r="C14" i="6"/>
  <c r="D14" i="6"/>
  <c r="E14" i="6"/>
  <c r="F14" i="6"/>
  <c r="H25" i="7"/>
  <c r="H27" i="7"/>
  <c r="F25" i="7"/>
  <c r="F27" i="7"/>
  <c r="E25" i="7"/>
  <c r="D25" i="7"/>
  <c r="C25" i="7"/>
  <c r="H13" i="7"/>
  <c r="F13" i="7"/>
  <c r="E13" i="7"/>
  <c r="D13" i="7"/>
  <c r="C13" i="7"/>
  <c r="P25" i="6"/>
  <c r="P14" i="6"/>
  <c r="H14" i="6"/>
  <c r="H25" i="6"/>
  <c r="G14" i="6"/>
  <c r="C27" i="7"/>
  <c r="E27" i="7"/>
  <c r="G27" i="7"/>
  <c r="D27" i="7"/>
</calcChain>
</file>

<file path=xl/sharedStrings.xml><?xml version="1.0" encoding="utf-8"?>
<sst xmlns="http://schemas.openxmlformats.org/spreadsheetml/2006/main" count="89" uniqueCount="39">
  <si>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</si>
  <si>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</si>
  <si>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</si>
  <si>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</si>
  <si>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</si>
  <si>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</si>
  <si>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</si>
  <si>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</si>
  <si>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</si>
  <si>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</si>
  <si>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</si>
  <si>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</si>
  <si>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</si>
  <si>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</si>
  <si>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</si>
  <si>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</si>
  <si>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</si>
  <si>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</si>
  <si>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</si>
  <si>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</si>
  <si>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</si>
  <si>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</si>
  <si>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</si>
  <si>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</si>
  <si>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</si>
  <si>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</si>
  <si>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Меню на 05 сентября 2025 г.</t>
  </si>
  <si>
    <t xml:space="preserve">Салат из свеклы </t>
  </si>
  <si>
    <t>Суп картофельный с рыбн. консервами</t>
  </si>
  <si>
    <t>487/04</t>
  </si>
  <si>
    <t>Куриные окорочка отварные</t>
  </si>
  <si>
    <t>Картофельное пюре</t>
  </si>
  <si>
    <t>йогурт</t>
  </si>
  <si>
    <t>Меню на 05  сентября 2025 г.</t>
  </si>
  <si>
    <t>Горошек зеленый (консерв.)</t>
  </si>
  <si>
    <t>Омлет натуральный</t>
  </si>
  <si>
    <t>Напиток из варенья брусника</t>
  </si>
  <si>
    <t>Фрукты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</si>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</sst>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0" fillId="4" borderId="6" xfId="0" applyFill="1" applyBorder="1"/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1" fontId="3" fillId="4" borderId="11" xfId="0" applyNumberFormat="1" applyFont="1" applyFill="1" applyBorder="1"/>
    <xf numFmtId="2" fontId="2" fillId="4" borderId="12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right"/>
    </xf>
    <xf numFmtId="1" fontId="6" fillId="4" borderId="1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4" borderId="27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88" fontId="8" fillId="2" borderId="1" xfId="0" applyNumberFormat="1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4" borderId="27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/>
    </xf>
    <xf numFmtId="0" fontId="8" fillId="4" borderId="1" xfId="0" applyFont="1" applyFill="1" applyBorder="1"/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27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/>
    <xf numFmtId="0" fontId="8" fillId="4" borderId="1" xfId="0" applyFont="1" applyFill="1" applyBorder="1" applyAlignment="1">
      <alignment horizontal="left"/>
    </xf>
    <xf numFmtId="188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75" workbookViewId="0">
      <selection activeCell="B27" sqref="B27:P27"/>
    </sheetView>
  </sheetViews>
  <sheetFormatPr defaultRowHeight="15.75" x14ac:dyDescent="0.25"/>
  <cols>
    <col min="1" max="1" width="7.7109375" style="5" customWidth="1"/>
    <col min="2" max="2" width="30.5703125" style="3" customWidth="1"/>
    <col min="3" max="3" width="10.28515625" style="3" customWidth="1"/>
    <col min="4" max="6" width="4.7109375" style="5" customWidth="1"/>
    <col min="7" max="7" width="7.85546875" style="5" customWidth="1"/>
    <col min="8" max="8" width="9.7109375" style="4" customWidth="1"/>
    <col min="9" max="9" width="7.42578125" style="4" customWidth="1"/>
    <col min="10" max="10" width="29.7109375" style="3" customWidth="1"/>
    <col min="11" max="11" width="9.7109375" style="3" customWidth="1"/>
    <col min="12" max="13" width="3.7109375" style="6" customWidth="1"/>
    <col min="14" max="15" width="4.5703125" style="6" customWidth="1"/>
    <col min="16" max="16" width="9.7109375" style="4" bestFit="1" customWidth="1"/>
  </cols>
  <sheetData>
    <row r="1" spans="1:16" x14ac:dyDescent="0.25">
      <c r="B1" s="2"/>
      <c r="K1" s="78"/>
      <c r="L1" s="78"/>
      <c r="M1" s="78"/>
      <c r="N1" s="78"/>
      <c r="O1" s="78"/>
      <c r="P1" s="78"/>
    </row>
    <row r="2" spans="1:16" x14ac:dyDescent="0.25">
      <c r="K2" s="78" t="s">
        <v>10</v>
      </c>
      <c r="L2" s="78"/>
      <c r="M2" s="78"/>
      <c r="N2" s="78"/>
      <c r="O2" s="78"/>
      <c r="P2" s="78"/>
    </row>
    <row r="3" spans="1:16" x14ac:dyDescent="0.25">
      <c r="K3" s="80" t="s">
        <v>2</v>
      </c>
      <c r="L3" s="80"/>
      <c r="M3" s="80"/>
      <c r="N3" s="80"/>
      <c r="O3" s="80"/>
      <c r="P3" s="80"/>
    </row>
    <row r="4" spans="1:16" ht="16.5" thickBot="1" x14ac:dyDescent="0.3">
      <c r="C4" s="79" t="s">
        <v>26</v>
      </c>
      <c r="D4" s="79"/>
      <c r="E4" s="79"/>
      <c r="F4" s="79"/>
      <c r="G4" s="79"/>
      <c r="H4" s="79"/>
      <c r="I4" s="79"/>
      <c r="J4" s="79"/>
    </row>
    <row r="5" spans="1:16" s="7" customFormat="1" ht="32.25" customHeight="1" thickBot="1" x14ac:dyDescent="0.25">
      <c r="A5" s="18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53" t="s">
        <v>1</v>
      </c>
      <c r="H5" s="42" t="s">
        <v>9</v>
      </c>
      <c r="I5" s="18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53" t="s">
        <v>1</v>
      </c>
      <c r="P5" s="42" t="s">
        <v>9</v>
      </c>
    </row>
    <row r="6" spans="1:16" x14ac:dyDescent="0.25">
      <c r="A6" s="83" t="s">
        <v>23</v>
      </c>
      <c r="B6" s="84"/>
      <c r="C6" s="84"/>
      <c r="D6" s="84"/>
      <c r="E6" s="84"/>
      <c r="F6" s="84"/>
      <c r="G6" s="84"/>
      <c r="H6" s="85"/>
      <c r="I6" s="83" t="s">
        <v>18</v>
      </c>
      <c r="J6" s="84"/>
      <c r="K6" s="84"/>
      <c r="L6" s="84"/>
      <c r="M6" s="84"/>
      <c r="N6" s="84"/>
      <c r="O6" s="84"/>
      <c r="P6" s="85"/>
    </row>
    <row r="7" spans="1:16" ht="18.75" x14ac:dyDescent="0.3">
      <c r="A7" s="55">
        <v>50</v>
      </c>
      <c r="B7" s="56" t="s">
        <v>27</v>
      </c>
      <c r="C7" s="57">
        <v>60</v>
      </c>
      <c r="D7" s="14">
        <v>0.83</v>
      </c>
      <c r="E7" s="14">
        <v>3</v>
      </c>
      <c r="F7" s="14">
        <v>8.93</v>
      </c>
      <c r="G7" s="14">
        <v>60.89</v>
      </c>
      <c r="H7" s="69">
        <v>12</v>
      </c>
      <c r="I7" s="55">
        <v>50</v>
      </c>
      <c r="J7" s="56" t="s">
        <v>27</v>
      </c>
      <c r="K7" s="57">
        <v>100</v>
      </c>
      <c r="L7" s="14">
        <v>1.0900000000000001</v>
      </c>
      <c r="M7" s="14">
        <v>3.99</v>
      </c>
      <c r="N7" s="14">
        <v>10.61</v>
      </c>
      <c r="O7" s="14">
        <v>80.959999999999994</v>
      </c>
      <c r="P7" s="71">
        <v>11</v>
      </c>
    </row>
    <row r="8" spans="1:16" ht="18.75" x14ac:dyDescent="0.3">
      <c r="A8" s="55" t="s">
        <v>29</v>
      </c>
      <c r="B8" s="61" t="s">
        <v>30</v>
      </c>
      <c r="C8" s="62">
        <v>100</v>
      </c>
      <c r="D8" s="70">
        <v>20.02</v>
      </c>
      <c r="E8" s="70">
        <v>10.73</v>
      </c>
      <c r="F8" s="70">
        <v>0</v>
      </c>
      <c r="G8" s="14">
        <v>185.9</v>
      </c>
      <c r="H8" s="71">
        <v>60</v>
      </c>
      <c r="I8" s="55" t="s">
        <v>29</v>
      </c>
      <c r="J8" s="61" t="s">
        <v>30</v>
      </c>
      <c r="K8" s="62">
        <v>100</v>
      </c>
      <c r="L8" s="70">
        <v>20.02</v>
      </c>
      <c r="M8" s="70">
        <v>10.73</v>
      </c>
      <c r="N8" s="70">
        <v>0</v>
      </c>
      <c r="O8" s="14">
        <v>185.9</v>
      </c>
      <c r="P8" s="71">
        <v>60</v>
      </c>
    </row>
    <row r="9" spans="1:16" ht="18.75" x14ac:dyDescent="0.3">
      <c r="A9" s="63">
        <v>472</v>
      </c>
      <c r="B9" s="64" t="s">
        <v>31</v>
      </c>
      <c r="C9" s="57">
        <v>150</v>
      </c>
      <c r="D9" s="72">
        <v>3.34</v>
      </c>
      <c r="E9" s="72">
        <v>5.59</v>
      </c>
      <c r="F9" s="72">
        <v>26.44</v>
      </c>
      <c r="G9" s="73">
        <v>1583.42</v>
      </c>
      <c r="H9" s="71">
        <v>27</v>
      </c>
      <c r="I9" s="63">
        <v>472</v>
      </c>
      <c r="J9" s="64" t="s">
        <v>31</v>
      </c>
      <c r="K9" s="57">
        <v>180</v>
      </c>
      <c r="L9" s="72">
        <v>4</v>
      </c>
      <c r="M9" s="72">
        <v>6.66</v>
      </c>
      <c r="N9" s="72">
        <v>31.73</v>
      </c>
      <c r="O9" s="73">
        <v>189.5</v>
      </c>
      <c r="P9" s="54">
        <v>32</v>
      </c>
    </row>
    <row r="10" spans="1:16" ht="18.75" x14ac:dyDescent="0.3">
      <c r="A10" s="63">
        <v>685</v>
      </c>
      <c r="B10" s="64" t="s">
        <v>25</v>
      </c>
      <c r="C10" s="57">
        <v>200</v>
      </c>
      <c r="D10" s="14">
        <v>0.2</v>
      </c>
      <c r="E10" s="14">
        <v>0.05</v>
      </c>
      <c r="F10" s="14">
        <v>15.04</v>
      </c>
      <c r="G10" s="14">
        <v>58.37</v>
      </c>
      <c r="H10" s="54">
        <v>3</v>
      </c>
      <c r="I10" s="63">
        <v>685</v>
      </c>
      <c r="J10" s="64" t="s">
        <v>25</v>
      </c>
      <c r="K10" s="57">
        <v>200</v>
      </c>
      <c r="L10" s="14">
        <v>0</v>
      </c>
      <c r="M10" s="14">
        <v>0</v>
      </c>
      <c r="N10" s="14">
        <v>7</v>
      </c>
      <c r="O10" s="14">
        <f>(N10*4)+(M10*9)+(L10*4)</f>
        <v>28</v>
      </c>
      <c r="P10" s="1">
        <v>3</v>
      </c>
    </row>
    <row r="11" spans="1:16" ht="18.75" x14ac:dyDescent="0.3">
      <c r="A11" s="63"/>
      <c r="B11" s="64" t="s">
        <v>5</v>
      </c>
      <c r="C11" s="57">
        <v>31</v>
      </c>
      <c r="D11" s="14">
        <v>2.36</v>
      </c>
      <c r="E11" s="14">
        <v>0.28000000000000003</v>
      </c>
      <c r="F11" s="14">
        <v>15.41</v>
      </c>
      <c r="G11" s="14">
        <v>70.06</v>
      </c>
      <c r="H11" s="69">
        <v>3</v>
      </c>
      <c r="I11" s="63"/>
      <c r="J11" s="64" t="s">
        <v>5</v>
      </c>
      <c r="K11" s="57">
        <v>31</v>
      </c>
      <c r="L11" s="14">
        <v>2.2999999999999998</v>
      </c>
      <c r="M11" s="14">
        <v>0.2</v>
      </c>
      <c r="N11" s="14">
        <v>15</v>
      </c>
      <c r="O11" s="14">
        <v>71</v>
      </c>
      <c r="P11" s="1">
        <v>4</v>
      </c>
    </row>
    <row r="12" spans="1:16" ht="18.75" x14ac:dyDescent="0.3">
      <c r="A12" s="55"/>
      <c r="B12" s="64" t="s">
        <v>6</v>
      </c>
      <c r="C12" s="57">
        <v>25</v>
      </c>
      <c r="D12" s="14">
        <v>1.38</v>
      </c>
      <c r="E12" s="14">
        <v>0.25</v>
      </c>
      <c r="F12" s="14">
        <v>8.02</v>
      </c>
      <c r="G12" s="14">
        <v>47.5</v>
      </c>
      <c r="H12" s="1">
        <v>3.76</v>
      </c>
      <c r="I12" s="20"/>
      <c r="J12" s="22"/>
      <c r="K12" s="24"/>
      <c r="L12" s="33"/>
      <c r="M12" s="33"/>
      <c r="N12" s="33"/>
      <c r="O12" s="33"/>
      <c r="P12" s="47"/>
    </row>
    <row r="13" spans="1:16" x14ac:dyDescent="0.25">
      <c r="A13" s="35"/>
      <c r="B13" s="23"/>
      <c r="C13" s="26"/>
      <c r="D13" s="25"/>
      <c r="E13" s="25"/>
      <c r="F13" s="25"/>
      <c r="G13" s="27"/>
      <c r="H13" s="36"/>
      <c r="I13" s="35"/>
      <c r="J13" s="23"/>
      <c r="K13" s="26"/>
      <c r="L13" s="25"/>
      <c r="M13" s="25"/>
      <c r="N13" s="25"/>
      <c r="O13" s="27"/>
      <c r="P13" s="36"/>
    </row>
    <row r="14" spans="1:16" ht="16.5" thickBot="1" x14ac:dyDescent="0.3">
      <c r="A14" s="16"/>
      <c r="B14" s="30" t="s">
        <v>7</v>
      </c>
      <c r="C14" s="31">
        <f t="shared" ref="C14:H14" si="0">SUM(C7:C13)</f>
        <v>566</v>
      </c>
      <c r="D14" s="31">
        <f t="shared" si="0"/>
        <v>28.129999999999995</v>
      </c>
      <c r="E14" s="31">
        <f t="shared" si="0"/>
        <v>19.900000000000002</v>
      </c>
      <c r="F14" s="31">
        <f t="shared" si="0"/>
        <v>73.84</v>
      </c>
      <c r="G14" s="31">
        <f t="shared" si="0"/>
        <v>2006.1399999999999</v>
      </c>
      <c r="H14" s="46">
        <f t="shared" si="0"/>
        <v>108.76</v>
      </c>
      <c r="I14" s="16"/>
      <c r="J14" s="30" t="s">
        <v>7</v>
      </c>
      <c r="K14" s="31">
        <f t="shared" ref="K14:P14" si="1">SUM(K7:K13)</f>
        <v>611</v>
      </c>
      <c r="L14" s="31">
        <f t="shared" si="1"/>
        <v>27.41</v>
      </c>
      <c r="M14" s="31">
        <f t="shared" si="1"/>
        <v>21.580000000000002</v>
      </c>
      <c r="N14" s="31">
        <f t="shared" si="1"/>
        <v>64.34</v>
      </c>
      <c r="O14" s="31">
        <f t="shared" si="1"/>
        <v>555.36</v>
      </c>
      <c r="P14" s="32">
        <f t="shared" si="1"/>
        <v>110</v>
      </c>
    </row>
    <row r="15" spans="1:16" x14ac:dyDescent="0.25">
      <c r="A15" s="83" t="s">
        <v>24</v>
      </c>
      <c r="B15" s="84"/>
      <c r="C15" s="84"/>
      <c r="D15" s="84"/>
      <c r="E15" s="84"/>
      <c r="F15" s="84"/>
      <c r="G15" s="84"/>
      <c r="H15" s="86"/>
      <c r="I15" s="83" t="s">
        <v>19</v>
      </c>
      <c r="J15" s="84"/>
      <c r="K15" s="84"/>
      <c r="L15" s="84"/>
      <c r="M15" s="84"/>
      <c r="N15" s="84"/>
      <c r="O15" s="84"/>
      <c r="P15" s="85"/>
    </row>
    <row r="16" spans="1:16" ht="18.75" x14ac:dyDescent="0.3">
      <c r="A16" s="55">
        <v>50</v>
      </c>
      <c r="B16" s="56" t="s">
        <v>27</v>
      </c>
      <c r="C16" s="57">
        <v>60</v>
      </c>
      <c r="D16" s="57">
        <v>0.83</v>
      </c>
      <c r="E16" s="57">
        <v>3</v>
      </c>
      <c r="F16" s="57">
        <v>8.93</v>
      </c>
      <c r="G16" s="57">
        <v>60.89</v>
      </c>
      <c r="H16" s="58">
        <v>9</v>
      </c>
      <c r="I16" s="55" t="s">
        <v>29</v>
      </c>
      <c r="J16" s="61" t="s">
        <v>30</v>
      </c>
      <c r="K16" s="62">
        <v>100</v>
      </c>
      <c r="L16" s="70">
        <v>20.02</v>
      </c>
      <c r="M16" s="70">
        <v>10.73</v>
      </c>
      <c r="N16" s="70">
        <v>0</v>
      </c>
      <c r="O16" s="14">
        <v>185.9</v>
      </c>
      <c r="P16" s="71">
        <v>60</v>
      </c>
    </row>
    <row r="17" spans="1:16" ht="18.75" x14ac:dyDescent="0.3">
      <c r="A17" s="55">
        <v>142</v>
      </c>
      <c r="B17" s="56" t="s">
        <v>28</v>
      </c>
      <c r="C17" s="57">
        <v>212.5</v>
      </c>
      <c r="D17" s="57">
        <v>4.43</v>
      </c>
      <c r="E17" s="59">
        <v>5.79</v>
      </c>
      <c r="F17" s="57">
        <v>18.95</v>
      </c>
      <c r="G17" s="59">
        <v>139.27000000000001</v>
      </c>
      <c r="H17" s="60">
        <v>18</v>
      </c>
      <c r="I17" s="63">
        <v>472</v>
      </c>
      <c r="J17" s="64" t="s">
        <v>31</v>
      </c>
      <c r="K17" s="57">
        <v>150</v>
      </c>
      <c r="L17" s="72">
        <v>4</v>
      </c>
      <c r="M17" s="72">
        <v>6.66</v>
      </c>
      <c r="N17" s="72">
        <v>31.73</v>
      </c>
      <c r="O17" s="73">
        <v>189.5</v>
      </c>
      <c r="P17" s="54">
        <v>27</v>
      </c>
    </row>
    <row r="18" spans="1:16" ht="18.75" x14ac:dyDescent="0.3">
      <c r="A18" s="55" t="s">
        <v>29</v>
      </c>
      <c r="B18" s="61" t="s">
        <v>30</v>
      </c>
      <c r="C18" s="62">
        <v>75</v>
      </c>
      <c r="D18" s="62">
        <v>20.02</v>
      </c>
      <c r="E18" s="62">
        <v>10.73</v>
      </c>
      <c r="F18" s="62">
        <v>0</v>
      </c>
      <c r="G18" s="57">
        <v>185.9</v>
      </c>
      <c r="H18" s="62">
        <v>45</v>
      </c>
      <c r="I18" s="63">
        <v>685</v>
      </c>
      <c r="J18" s="64" t="s">
        <v>25</v>
      </c>
      <c r="K18" s="57">
        <v>200</v>
      </c>
      <c r="L18" s="14">
        <v>0</v>
      </c>
      <c r="M18" s="14">
        <v>0</v>
      </c>
      <c r="N18" s="14">
        <v>7</v>
      </c>
      <c r="O18" s="14">
        <f>(N18*4)+(M18*9)+(L18*4)</f>
        <v>28</v>
      </c>
      <c r="P18" s="1">
        <v>3</v>
      </c>
    </row>
    <row r="19" spans="1:16" ht="18.75" x14ac:dyDescent="0.3">
      <c r="A19" s="63">
        <v>472</v>
      </c>
      <c r="B19" s="64" t="s">
        <v>31</v>
      </c>
      <c r="C19" s="57">
        <v>150</v>
      </c>
      <c r="D19" s="65">
        <v>3.34</v>
      </c>
      <c r="E19" s="65">
        <v>5.59</v>
      </c>
      <c r="F19" s="65">
        <v>26.44</v>
      </c>
      <c r="G19" s="66">
        <v>1583.42</v>
      </c>
      <c r="H19" s="62">
        <v>27</v>
      </c>
      <c r="I19" s="63"/>
      <c r="J19" s="64" t="s">
        <v>5</v>
      </c>
      <c r="K19" s="57">
        <v>31</v>
      </c>
      <c r="L19" s="14">
        <v>2.2999999999999998</v>
      </c>
      <c r="M19" s="14">
        <v>0.2</v>
      </c>
      <c r="N19" s="14">
        <v>15</v>
      </c>
      <c r="O19" s="14">
        <v>71</v>
      </c>
      <c r="P19" s="1">
        <v>3</v>
      </c>
    </row>
    <row r="20" spans="1:16" ht="18.75" x14ac:dyDescent="0.3">
      <c r="A20" s="63">
        <v>685</v>
      </c>
      <c r="B20" s="64" t="s">
        <v>25</v>
      </c>
      <c r="C20" s="57">
        <v>200</v>
      </c>
      <c r="D20" s="57">
        <v>0.2</v>
      </c>
      <c r="E20" s="57">
        <v>0.05</v>
      </c>
      <c r="F20" s="57">
        <v>15.04</v>
      </c>
      <c r="G20" s="57">
        <f>(F20*4)+(E20*9)+(D20*4)</f>
        <v>61.41</v>
      </c>
      <c r="H20" s="67">
        <v>3</v>
      </c>
      <c r="I20" s="55"/>
      <c r="J20" s="64" t="s">
        <v>6</v>
      </c>
      <c r="K20" s="57">
        <v>25</v>
      </c>
      <c r="L20" s="14">
        <v>1.6</v>
      </c>
      <c r="M20" s="14">
        <v>1</v>
      </c>
      <c r="N20" s="14">
        <v>9.6</v>
      </c>
      <c r="O20" s="14">
        <v>54</v>
      </c>
      <c r="P20" s="1">
        <v>3</v>
      </c>
    </row>
    <row r="21" spans="1:16" ht="18.75" x14ac:dyDescent="0.3">
      <c r="A21" s="55"/>
      <c r="B21" s="56" t="s">
        <v>5</v>
      </c>
      <c r="C21" s="57">
        <v>31</v>
      </c>
      <c r="D21" s="57">
        <v>2.2999999999999998</v>
      </c>
      <c r="E21" s="57">
        <v>0.2</v>
      </c>
      <c r="F21" s="57">
        <v>15</v>
      </c>
      <c r="G21" s="57">
        <v>71</v>
      </c>
      <c r="H21" s="57">
        <v>3</v>
      </c>
      <c r="I21" s="20"/>
      <c r="J21" s="22"/>
      <c r="K21" s="24"/>
      <c r="L21" s="33"/>
      <c r="M21" s="33"/>
      <c r="N21" s="33"/>
      <c r="O21" s="33"/>
      <c r="P21" s="47"/>
    </row>
    <row r="22" spans="1:16" ht="18.75" x14ac:dyDescent="0.3">
      <c r="A22" s="55"/>
      <c r="B22" s="64" t="s">
        <v>6</v>
      </c>
      <c r="C22" s="57">
        <v>25</v>
      </c>
      <c r="D22" s="57">
        <v>1.6</v>
      </c>
      <c r="E22" s="57">
        <v>1</v>
      </c>
      <c r="F22" s="57">
        <v>9.6</v>
      </c>
      <c r="G22" s="57">
        <v>54</v>
      </c>
      <c r="H22" s="57">
        <v>1.76</v>
      </c>
      <c r="I22" s="35"/>
      <c r="J22" s="23"/>
      <c r="K22" s="26"/>
      <c r="L22" s="25"/>
      <c r="M22" s="25"/>
      <c r="N22" s="25"/>
      <c r="O22" s="27"/>
      <c r="P22" s="36"/>
    </row>
    <row r="23" spans="1:16" ht="18.75" x14ac:dyDescent="0.3">
      <c r="A23" s="63"/>
      <c r="B23" s="68" t="s">
        <v>32</v>
      </c>
      <c r="C23" s="57">
        <v>180</v>
      </c>
      <c r="D23" s="57">
        <v>2.9</v>
      </c>
      <c r="E23" s="57">
        <v>2.5</v>
      </c>
      <c r="F23" s="57">
        <v>11</v>
      </c>
      <c r="G23" s="57">
        <f>(F23*4)+(E23*9)+(D23*4)</f>
        <v>78.099999999999994</v>
      </c>
      <c r="H23" s="57"/>
      <c r="I23" s="38"/>
      <c r="J23" s="23"/>
      <c r="K23" s="26"/>
      <c r="L23" s="25"/>
      <c r="M23" s="25"/>
      <c r="N23" s="25"/>
      <c r="O23" s="27"/>
      <c r="P23" s="36"/>
    </row>
    <row r="24" spans="1:16" x14ac:dyDescent="0.25">
      <c r="A24" s="35"/>
      <c r="B24" s="23"/>
      <c r="C24" s="1"/>
      <c r="D24" s="14"/>
      <c r="E24" s="14"/>
      <c r="F24" s="14"/>
      <c r="G24" s="14"/>
      <c r="H24" s="51"/>
      <c r="I24" s="38"/>
      <c r="J24" s="23"/>
      <c r="K24" s="26"/>
      <c r="L24" s="25"/>
      <c r="M24" s="25"/>
      <c r="N24" s="25"/>
      <c r="O24" s="27"/>
      <c r="P24" s="36"/>
    </row>
    <row r="25" spans="1:16" ht="16.5" thickBot="1" x14ac:dyDescent="0.3">
      <c r="A25" s="21"/>
      <c r="B25" s="30" t="s">
        <v>7</v>
      </c>
      <c r="C25" s="31">
        <f t="shared" ref="C25:H25" si="2">SUM(C16:C24)</f>
        <v>933.5</v>
      </c>
      <c r="D25" s="31">
        <f t="shared" si="2"/>
        <v>35.619999999999997</v>
      </c>
      <c r="E25" s="31">
        <f t="shared" si="2"/>
        <v>28.86</v>
      </c>
      <c r="F25" s="31">
        <f t="shared" si="2"/>
        <v>104.96</v>
      </c>
      <c r="G25" s="31">
        <f t="shared" si="2"/>
        <v>2233.9900000000002</v>
      </c>
      <c r="H25" s="52">
        <f t="shared" si="2"/>
        <v>106.76</v>
      </c>
      <c r="I25" s="21"/>
      <c r="J25" s="30" t="s">
        <v>7</v>
      </c>
      <c r="K25" s="31">
        <f t="shared" ref="K25:P25" si="3">SUM(K16:K24)</f>
        <v>506</v>
      </c>
      <c r="L25" s="31">
        <f t="shared" si="3"/>
        <v>27.92</v>
      </c>
      <c r="M25" s="31">
        <f t="shared" si="3"/>
        <v>18.59</v>
      </c>
      <c r="N25" s="31">
        <f t="shared" si="3"/>
        <v>63.330000000000005</v>
      </c>
      <c r="O25" s="31">
        <f t="shared" si="3"/>
        <v>528.4</v>
      </c>
      <c r="P25" s="32">
        <f t="shared" si="3"/>
        <v>96</v>
      </c>
    </row>
    <row r="26" spans="1:16" x14ac:dyDescent="0.25">
      <c r="B26" s="81" t="s">
        <v>4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spans="1:16" x14ac:dyDescent="0.25">
      <c r="B27" s="82" t="s">
        <v>3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8" zoomScale="75" workbookViewId="0">
      <selection activeCell="I28" sqref="I28"/>
    </sheetView>
  </sheetViews>
  <sheetFormatPr defaultRowHeight="15.75" x14ac:dyDescent="0.25"/>
  <cols>
    <col min="1" max="1" width="7.7109375" style="17" customWidth="1"/>
    <col min="2" max="2" width="35.28515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</cols>
  <sheetData>
    <row r="1" spans="1:8" ht="12.75" x14ac:dyDescent="0.2">
      <c r="B1"/>
      <c r="C1" s="80" t="s">
        <v>17</v>
      </c>
      <c r="D1" s="80"/>
      <c r="E1" s="80"/>
      <c r="F1" s="80"/>
      <c r="G1"/>
      <c r="H1"/>
    </row>
    <row r="2" spans="1:8" ht="12.75" x14ac:dyDescent="0.2">
      <c r="B2"/>
      <c r="C2" s="80"/>
      <c r="D2" s="80"/>
      <c r="E2" s="80"/>
      <c r="F2" s="80"/>
      <c r="G2"/>
      <c r="H2"/>
    </row>
    <row r="3" spans="1:8" x14ac:dyDescent="0.25">
      <c r="B3"/>
      <c r="C3" s="80" t="s">
        <v>11</v>
      </c>
      <c r="D3" s="80"/>
      <c r="E3" s="80"/>
      <c r="F3" s="80"/>
      <c r="G3"/>
      <c r="H3"/>
    </row>
    <row r="4" spans="1:8" ht="16.5" thickBot="1" x14ac:dyDescent="0.3">
      <c r="A4" s="79" t="s">
        <v>33</v>
      </c>
      <c r="B4" s="79"/>
      <c r="C4" s="79"/>
      <c r="D4" s="79"/>
      <c r="E4" s="79"/>
      <c r="F4" s="79"/>
      <c r="G4" s="79"/>
      <c r="H4" s="79"/>
    </row>
    <row r="5" spans="1:8" s="7" customFormat="1" ht="32.25" thickBot="1" x14ac:dyDescent="0.25">
      <c r="A5" s="18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x14ac:dyDescent="0.25">
      <c r="A6" s="90" t="s">
        <v>21</v>
      </c>
      <c r="B6" s="91"/>
      <c r="C6" s="91"/>
      <c r="D6" s="91"/>
      <c r="E6" s="91"/>
      <c r="F6" s="91"/>
      <c r="G6" s="91"/>
      <c r="H6" s="92"/>
    </row>
    <row r="7" spans="1:8" ht="18.75" x14ac:dyDescent="0.3">
      <c r="A7" s="55">
        <v>101</v>
      </c>
      <c r="B7" s="64" t="s">
        <v>34</v>
      </c>
      <c r="C7" s="57">
        <v>60</v>
      </c>
      <c r="D7" s="74">
        <v>1.86</v>
      </c>
      <c r="E7" s="74">
        <v>0.12</v>
      </c>
      <c r="F7" s="74">
        <v>3.9</v>
      </c>
      <c r="G7" s="74">
        <f>(F7*4)+(E7*9)+(D7*4)</f>
        <v>24.12</v>
      </c>
      <c r="H7" s="1">
        <v>31</v>
      </c>
    </row>
    <row r="8" spans="1:8" ht="18.75" x14ac:dyDescent="0.3">
      <c r="A8" s="55">
        <v>340</v>
      </c>
      <c r="B8" s="75" t="s">
        <v>35</v>
      </c>
      <c r="C8" s="57">
        <v>200</v>
      </c>
      <c r="D8" s="74">
        <v>31.05</v>
      </c>
      <c r="E8" s="74">
        <v>39.49</v>
      </c>
      <c r="F8" s="70">
        <v>2.92</v>
      </c>
      <c r="G8" s="14">
        <f>(F8*4)+(E8*9)+(D8*4)</f>
        <v>491.29</v>
      </c>
      <c r="H8" s="1">
        <v>82</v>
      </c>
    </row>
    <row r="9" spans="1:8" ht="18.75" x14ac:dyDescent="0.3">
      <c r="A9" s="55">
        <v>702</v>
      </c>
      <c r="B9" s="64" t="s">
        <v>36</v>
      </c>
      <c r="C9" s="57">
        <v>200</v>
      </c>
      <c r="D9" s="14">
        <v>0.34</v>
      </c>
      <c r="E9" s="14">
        <v>0</v>
      </c>
      <c r="F9" s="14">
        <v>148.30000000000001</v>
      </c>
      <c r="G9" s="14">
        <v>98.03</v>
      </c>
      <c r="H9" s="1">
        <v>9</v>
      </c>
    </row>
    <row r="10" spans="1:8" ht="18.75" x14ac:dyDescent="0.3">
      <c r="A10" s="55"/>
      <c r="B10" s="64" t="s">
        <v>5</v>
      </c>
      <c r="C10" s="57">
        <v>31</v>
      </c>
      <c r="D10" s="14">
        <v>2.2999999999999998</v>
      </c>
      <c r="E10" s="14">
        <v>0.2</v>
      </c>
      <c r="F10" s="14">
        <v>15</v>
      </c>
      <c r="G10" s="14">
        <v>71</v>
      </c>
      <c r="H10" s="1">
        <v>3</v>
      </c>
    </row>
    <row r="11" spans="1:8" ht="18.75" x14ac:dyDescent="0.3">
      <c r="A11" s="55"/>
      <c r="B11" s="64" t="s">
        <v>6</v>
      </c>
      <c r="C11" s="57">
        <v>25</v>
      </c>
      <c r="D11" s="14">
        <v>1.6</v>
      </c>
      <c r="E11" s="14">
        <v>1</v>
      </c>
      <c r="F11" s="14">
        <v>9.6</v>
      </c>
      <c r="G11" s="14">
        <v>54</v>
      </c>
      <c r="H11" s="1">
        <v>3</v>
      </c>
    </row>
    <row r="12" spans="1:8" ht="18.75" x14ac:dyDescent="0.3">
      <c r="A12" s="55"/>
      <c r="B12" s="76" t="s">
        <v>37</v>
      </c>
      <c r="C12" s="57">
        <v>100</v>
      </c>
      <c r="D12" s="14">
        <v>0.4</v>
      </c>
      <c r="E12" s="14">
        <v>0.4</v>
      </c>
      <c r="F12" s="14">
        <v>9.8000000000000007</v>
      </c>
      <c r="G12" s="14">
        <f>(F12*4)+(E12*9)+(D12*4)</f>
        <v>44.400000000000006</v>
      </c>
      <c r="H12" s="26"/>
    </row>
    <row r="13" spans="1:8" ht="16.5" thickBot="1" x14ac:dyDescent="0.3">
      <c r="A13" s="16"/>
      <c r="B13" s="39"/>
      <c r="C13" s="50">
        <f t="shared" ref="C13:H13" si="0">SUM(C6:C12)</f>
        <v>616</v>
      </c>
      <c r="D13" s="31">
        <f t="shared" si="0"/>
        <v>37.550000000000004</v>
      </c>
      <c r="E13" s="31">
        <f t="shared" si="0"/>
        <v>41.21</v>
      </c>
      <c r="F13" s="31">
        <f t="shared" si="0"/>
        <v>189.52</v>
      </c>
      <c r="G13" s="31">
        <f t="shared" si="0"/>
        <v>782.83999999999992</v>
      </c>
      <c r="H13" s="32">
        <f t="shared" si="0"/>
        <v>128</v>
      </c>
    </row>
    <row r="14" spans="1:8" ht="18.75" customHeight="1" thickBot="1" x14ac:dyDescent="0.3">
      <c r="A14" s="87" t="s">
        <v>22</v>
      </c>
      <c r="B14" s="88"/>
      <c r="C14" s="88"/>
      <c r="D14" s="88"/>
      <c r="E14" s="88"/>
      <c r="F14" s="88"/>
      <c r="G14" s="88"/>
      <c r="H14" s="89"/>
    </row>
    <row r="15" spans="1:8" ht="18.75" x14ac:dyDescent="0.3">
      <c r="A15" s="55">
        <v>50</v>
      </c>
      <c r="B15" s="56" t="s">
        <v>27</v>
      </c>
      <c r="C15" s="57">
        <v>100</v>
      </c>
      <c r="D15" s="14">
        <v>1.37</v>
      </c>
      <c r="E15" s="14">
        <v>5</v>
      </c>
      <c r="F15" s="14">
        <v>14.82</v>
      </c>
      <c r="G15" s="14">
        <v>101.21</v>
      </c>
      <c r="H15" s="71">
        <v>14</v>
      </c>
    </row>
    <row r="16" spans="1:8" ht="18.75" x14ac:dyDescent="0.3">
      <c r="A16" s="55">
        <v>142</v>
      </c>
      <c r="B16" s="56" t="s">
        <v>28</v>
      </c>
      <c r="C16" s="57" t="s">
        <v>38</v>
      </c>
      <c r="D16" s="14">
        <v>5</v>
      </c>
      <c r="E16" s="77">
        <v>5.85</v>
      </c>
      <c r="F16" s="14">
        <v>23.7</v>
      </c>
      <c r="G16" s="77">
        <v>159.49</v>
      </c>
      <c r="H16" s="71">
        <v>21</v>
      </c>
    </row>
    <row r="17" spans="1:8" ht="18.75" x14ac:dyDescent="0.3">
      <c r="A17" s="55" t="s">
        <v>29</v>
      </c>
      <c r="B17" s="61" t="s">
        <v>30</v>
      </c>
      <c r="C17" s="62">
        <v>100</v>
      </c>
      <c r="D17" s="70">
        <v>20.02</v>
      </c>
      <c r="E17" s="70">
        <v>10.73</v>
      </c>
      <c r="F17" s="70">
        <v>0</v>
      </c>
      <c r="G17" s="14">
        <v>185.9</v>
      </c>
      <c r="H17" s="54">
        <v>60</v>
      </c>
    </row>
    <row r="18" spans="1:8" ht="18.75" x14ac:dyDescent="0.3">
      <c r="A18" s="63">
        <v>472</v>
      </c>
      <c r="B18" s="64" t="s">
        <v>31</v>
      </c>
      <c r="C18" s="57">
        <v>180</v>
      </c>
      <c r="D18" s="72">
        <v>4</v>
      </c>
      <c r="E18" s="72">
        <v>6.67</v>
      </c>
      <c r="F18" s="72">
        <v>31.73</v>
      </c>
      <c r="G18" s="73">
        <v>189.58</v>
      </c>
      <c r="H18" s="1">
        <v>32</v>
      </c>
    </row>
    <row r="19" spans="1:8" ht="18.75" x14ac:dyDescent="0.3">
      <c r="A19" s="63">
        <v>685</v>
      </c>
      <c r="B19" s="64" t="s">
        <v>25</v>
      </c>
      <c r="C19" s="57">
        <v>200</v>
      </c>
      <c r="D19" s="14">
        <v>0.2</v>
      </c>
      <c r="E19" s="14">
        <v>0.05</v>
      </c>
      <c r="F19" s="14">
        <v>15.04</v>
      </c>
      <c r="G19" s="14">
        <f>(F19*4)+(E19*9)+(D19*4)</f>
        <v>61.41</v>
      </c>
      <c r="H19" s="1">
        <v>3</v>
      </c>
    </row>
    <row r="20" spans="1:8" ht="18.75" x14ac:dyDescent="0.3">
      <c r="A20" s="55"/>
      <c r="B20" s="56" t="s">
        <v>5</v>
      </c>
      <c r="C20" s="57">
        <v>31</v>
      </c>
      <c r="D20" s="14">
        <v>2.2999999999999998</v>
      </c>
      <c r="E20" s="14">
        <v>0.2</v>
      </c>
      <c r="F20" s="14">
        <v>15</v>
      </c>
      <c r="G20" s="14">
        <v>71</v>
      </c>
      <c r="H20" s="1">
        <v>3</v>
      </c>
    </row>
    <row r="21" spans="1:8" ht="18.75" x14ac:dyDescent="0.3">
      <c r="A21" s="55"/>
      <c r="B21" s="64" t="s">
        <v>6</v>
      </c>
      <c r="C21" s="57">
        <v>25</v>
      </c>
      <c r="D21" s="14">
        <v>1.6</v>
      </c>
      <c r="E21" s="14">
        <v>1</v>
      </c>
      <c r="F21" s="14">
        <v>9.6</v>
      </c>
      <c r="G21" s="14">
        <v>54</v>
      </c>
      <c r="H21" s="26">
        <v>3</v>
      </c>
    </row>
    <row r="22" spans="1:8" ht="18.75" x14ac:dyDescent="0.3">
      <c r="A22" s="63"/>
      <c r="B22" s="68" t="s">
        <v>32</v>
      </c>
      <c r="C22" s="57">
        <v>180</v>
      </c>
      <c r="D22" s="14">
        <v>2.9</v>
      </c>
      <c r="E22" s="14">
        <v>2.5</v>
      </c>
      <c r="F22" s="14">
        <v>11</v>
      </c>
      <c r="G22" s="14">
        <f>(F22*4)+(E22*9)+(D22*4)</f>
        <v>78.099999999999994</v>
      </c>
      <c r="H22" s="26"/>
    </row>
    <row r="23" spans="1:8" x14ac:dyDescent="0.25">
      <c r="A23" s="20"/>
      <c r="B23" s="22"/>
      <c r="C23" s="1"/>
      <c r="D23" s="33"/>
      <c r="E23" s="33"/>
      <c r="F23" s="33"/>
      <c r="G23" s="33"/>
      <c r="H23" s="37"/>
    </row>
    <row r="24" spans="1:8" x14ac:dyDescent="0.25">
      <c r="A24" s="20"/>
      <c r="B24" s="22"/>
      <c r="C24" s="24"/>
      <c r="D24" s="33"/>
      <c r="E24" s="33"/>
      <c r="F24" s="33"/>
      <c r="G24" s="33"/>
      <c r="H24" s="34"/>
    </row>
    <row r="25" spans="1:8" x14ac:dyDescent="0.25">
      <c r="A25" s="20"/>
      <c r="B25" s="22"/>
      <c r="C25" s="24">
        <f t="shared" ref="C25:H25" si="1">SUM(C15:C24)</f>
        <v>816</v>
      </c>
      <c r="D25" s="49">
        <f t="shared" si="1"/>
        <v>37.39</v>
      </c>
      <c r="E25" s="49">
        <f t="shared" si="1"/>
        <v>32</v>
      </c>
      <c r="F25" s="49">
        <f t="shared" si="1"/>
        <v>120.88999999999999</v>
      </c>
      <c r="G25" s="49">
        <f t="shared" si="1"/>
        <v>900.69</v>
      </c>
      <c r="H25" s="36">
        <f t="shared" si="1"/>
        <v>136</v>
      </c>
    </row>
    <row r="26" spans="1:8" x14ac:dyDescent="0.25">
      <c r="A26" s="15"/>
      <c r="B26" s="43"/>
      <c r="C26" s="28"/>
      <c r="D26" s="44"/>
      <c r="E26" s="44"/>
      <c r="F26" s="44"/>
      <c r="G26" s="44"/>
      <c r="H26" s="29"/>
    </row>
    <row r="27" spans="1:8" ht="16.5" thickBot="1" x14ac:dyDescent="0.3">
      <c r="A27" s="19"/>
      <c r="B27" s="48" t="s">
        <v>7</v>
      </c>
      <c r="C27" s="31">
        <f t="shared" ref="C27:H27" si="2">C13+C25</f>
        <v>1432</v>
      </c>
      <c r="D27" s="45">
        <f t="shared" si="2"/>
        <v>74.94</v>
      </c>
      <c r="E27" s="45">
        <f t="shared" si="2"/>
        <v>73.210000000000008</v>
      </c>
      <c r="F27" s="45">
        <f t="shared" si="2"/>
        <v>310.40999999999997</v>
      </c>
      <c r="G27" s="31">
        <f t="shared" si="2"/>
        <v>1683.53</v>
      </c>
      <c r="H27" s="46">
        <f t="shared" si="2"/>
        <v>264</v>
      </c>
    </row>
    <row r="28" spans="1:8" x14ac:dyDescent="0.25">
      <c r="B28" s="81" t="s">
        <v>15</v>
      </c>
      <c r="C28" s="81"/>
      <c r="D28" s="81"/>
      <c r="E28" s="81"/>
      <c r="F28" s="81"/>
      <c r="G28" s="81"/>
      <c r="H28" s="81"/>
    </row>
    <row r="29" spans="1:8" x14ac:dyDescent="0.25">
      <c r="B29" s="82" t="s">
        <v>20</v>
      </c>
      <c r="C29" s="82"/>
      <c r="D29" s="82"/>
      <c r="E29" s="82"/>
      <c r="F29" s="82"/>
      <c r="G29" s="82"/>
      <c r="H29" s="82"/>
    </row>
  </sheetData>
  <mergeCells count="7">
    <mergeCell ref="B28:H28"/>
    <mergeCell ref="B29:H29"/>
    <mergeCell ref="A14:H14"/>
    <mergeCell ref="C1:F2"/>
    <mergeCell ref="C3:F3"/>
    <mergeCell ref="A6:H6"/>
    <mergeCell ref="A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2023-11-29T02:28:48Z</cp:lastPrinted>
  <dcterms:created xsi:type="dcterms:W3CDTF">1996-10-08T23:32:33Z</dcterms:created>
  <dcterms:modified xsi:type="dcterms:W3CDTF">2025-09-02T23:22:44Z</dcterms:modified>
</cp:coreProperties>
</file>