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8800" windowHeight="12315"/>
  </bookViews>
  <sheets>
    <sheet name="27" sheetId="6" r:id="rId1"/>
    <sheet name="27овз" sheetId="7" r:id="rId2"/>
  </sheets>
  <calcPr calcId="162913" refMode="R1C1"/>
</workbook>
</file>

<file path=xl/calcChain.xml><?xml version="1.0" encoding="utf-8"?>
<calcChain xmlns="http://schemas.openxmlformats.org/spreadsheetml/2006/main">
  <c r="O11" i="7" l="1"/>
  <c r="O20" i="6"/>
  <c r="O20" i="7"/>
  <c r="O17" i="7"/>
  <c r="O16" i="7"/>
  <c r="O14" i="7"/>
  <c r="O9" i="7"/>
  <c r="O12" i="7"/>
  <c r="O7" i="7"/>
  <c r="G20" i="7"/>
  <c r="G17" i="7"/>
  <c r="G16" i="7"/>
  <c r="G14" i="7"/>
  <c r="H12" i="7"/>
  <c r="G11" i="7"/>
  <c r="G9" i="7"/>
  <c r="G7" i="7"/>
  <c r="G12" i="7"/>
  <c r="O21" i="6"/>
  <c r="O18" i="6"/>
  <c r="O26" i="6"/>
  <c r="O10" i="6"/>
  <c r="O7" i="6"/>
  <c r="O16" i="6"/>
  <c r="H26" i="6"/>
  <c r="H16" i="6"/>
  <c r="G20" i="6"/>
  <c r="G19" i="6"/>
  <c r="G26" i="6"/>
  <c r="G18" i="6"/>
  <c r="G7" i="6"/>
  <c r="G16" i="6"/>
  <c r="P22" i="7"/>
  <c r="P12" i="7"/>
  <c r="N12" i="7"/>
  <c r="M12" i="7"/>
  <c r="L12" i="7"/>
  <c r="K12" i="7"/>
  <c r="H22" i="7"/>
  <c r="C12" i="7"/>
  <c r="D12" i="7"/>
  <c r="E12" i="7"/>
  <c r="F12" i="7"/>
  <c r="P26" i="6"/>
  <c r="N26" i="6"/>
  <c r="M26" i="6"/>
  <c r="L26" i="6"/>
  <c r="K26" i="6"/>
  <c r="P16" i="6"/>
  <c r="N16" i="6"/>
  <c r="M16" i="6"/>
  <c r="L16" i="6"/>
  <c r="K16" i="6"/>
  <c r="D26" i="6"/>
  <c r="E26" i="6"/>
  <c r="F26" i="6"/>
  <c r="C26" i="6"/>
  <c r="D16" i="6"/>
  <c r="E16" i="6"/>
  <c r="F16" i="6"/>
  <c r="C16" i="6"/>
  <c r="P24" i="7"/>
  <c r="H24" i="7"/>
</calcChain>
</file>

<file path=xl/sharedStrings.xml><?xml version="1.0" encoding="utf-8"?>
<sst xmlns="http://schemas.openxmlformats.org/spreadsheetml/2006/main" count="108" uniqueCount="42">
  <si>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</si>
  <si>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</si>
  <si>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</si>
  <si>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</si>
  <si>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</si>
  <si>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</si>
  <si>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</si>
  <si>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</si>
  <si>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</si>
  <si>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</si>
  <si>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</si>
  <si>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</si>
  <si>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</si>
  <si>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</si>
  <si>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</si>
  <si>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</si>
  <si>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</si>
  <si>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</si>
  <si>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</si>
  <si>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</si>
  <si>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с повидлом и сл/маслом</t>
  </si>
  <si>
    <t>04/с.246</t>
  </si>
  <si>
    <t xml:space="preserve">Шницель мясной </t>
  </si>
  <si>
    <t>Макаронные изд. отварные</t>
  </si>
  <si>
    <t xml:space="preserve">Напиток из облепихи/ вар </t>
  </si>
  <si>
    <t>Суп картофельный с мак. изделиями</t>
  </si>
  <si>
    <t>Шницель мясной</t>
  </si>
  <si>
    <t>Завтрак (ОВЗ) 5-11 классы</t>
  </si>
  <si>
    <t>Завтрак (ОВЗ) 1-4 классы</t>
  </si>
  <si>
    <t>Каша молочная рисовая сл/м</t>
  </si>
  <si>
    <t>Салат из капусты</t>
  </si>
  <si>
    <t>Чай с сахаром</t>
  </si>
  <si>
    <t>Кофейный напиток</t>
  </si>
  <si>
    <t>с мясом отварным</t>
  </si>
  <si>
    <t>Зав. производством ООО "Юнрос"_____________________________</t>
  </si>
  <si>
    <t>Зав. производством ООО "Юнрос"______________________________________</t>
  </si>
  <si>
    <t>Яблоко</t>
  </si>
  <si>
    <t>Завтрак (12 лет и старше) для детей из многодетных семей</t>
  </si>
  <si>
    <t>Завтрак (12 лет и старше) родительская плата, бесплатное питание</t>
  </si>
  <si>
    <t>Меню на 27 февраля 2025г.</t>
  </si>
  <si>
    <t>Какао с молоком</t>
  </si>
  <si>
    <t xml:space="preserve">Напиток из смородины /вар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</si>
</sst>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P11" sqref="P11"/>
    </sheetView>
  </sheetViews>
  <sheetFormatPr defaultRowHeight="15.75" x14ac:dyDescent="0.25"/>
  <cols>
    <col min="1" max="1" width="7.85546875" style="4" customWidth="1"/>
    <col min="2" max="2" width="36.140625" style="2" customWidth="1"/>
    <col min="3" max="3" width="10.140625" style="2" customWidth="1"/>
    <col min="4" max="5" width="4" style="4" bestFit="1" customWidth="1"/>
    <col min="6" max="6" width="4.1406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3" width="3.140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57"/>
      <c r="L1" s="57"/>
      <c r="M1" s="57"/>
      <c r="N1" s="57"/>
      <c r="O1" s="57"/>
      <c r="P1" s="57"/>
    </row>
    <row r="2" spans="1:16" x14ac:dyDescent="0.25">
      <c r="K2" s="57" t="s">
        <v>9</v>
      </c>
      <c r="L2" s="57"/>
      <c r="M2" s="57"/>
      <c r="N2" s="57"/>
      <c r="O2" s="57"/>
      <c r="P2" s="57"/>
    </row>
    <row r="3" spans="1:16" x14ac:dyDescent="0.25">
      <c r="K3" s="59" t="s">
        <v>2</v>
      </c>
      <c r="L3" s="59"/>
      <c r="M3" s="59"/>
      <c r="N3" s="59"/>
      <c r="O3" s="59"/>
      <c r="P3" s="59"/>
    </row>
    <row r="4" spans="1:16" ht="16.5" thickBot="1" x14ac:dyDescent="0.3">
      <c r="C4" s="58" t="s">
        <v>39</v>
      </c>
      <c r="D4" s="58"/>
      <c r="E4" s="58"/>
      <c r="F4" s="58"/>
      <c r="G4" s="58"/>
      <c r="H4" s="58"/>
      <c r="I4" s="58"/>
      <c r="J4" s="58"/>
    </row>
    <row r="5" spans="1:16" s="6" customFormat="1" ht="32.25" customHeight="1" x14ac:dyDescent="0.2">
      <c r="A5" s="16" t="s">
        <v>14</v>
      </c>
      <c r="B5" s="29" t="s">
        <v>0</v>
      </c>
      <c r="C5" s="29" t="s">
        <v>7</v>
      </c>
      <c r="D5" s="30" t="s">
        <v>11</v>
      </c>
      <c r="E5" s="30" t="s">
        <v>12</v>
      </c>
      <c r="F5" s="30" t="s">
        <v>13</v>
      </c>
      <c r="G5" s="31" t="s">
        <v>1</v>
      </c>
      <c r="H5" s="32" t="s">
        <v>8</v>
      </c>
      <c r="I5" s="16" t="s">
        <v>14</v>
      </c>
      <c r="J5" s="29" t="s">
        <v>0</v>
      </c>
      <c r="K5" s="29" t="s">
        <v>7</v>
      </c>
      <c r="L5" s="30" t="s">
        <v>11</v>
      </c>
      <c r="M5" s="30" t="s">
        <v>12</v>
      </c>
      <c r="N5" s="30" t="s">
        <v>13</v>
      </c>
      <c r="O5" s="31" t="s">
        <v>1</v>
      </c>
      <c r="P5" s="32" t="s">
        <v>8</v>
      </c>
    </row>
    <row r="6" spans="1:16" x14ac:dyDescent="0.25">
      <c r="A6" s="62" t="s">
        <v>18</v>
      </c>
      <c r="B6" s="62"/>
      <c r="C6" s="62"/>
      <c r="D6" s="62"/>
      <c r="E6" s="62"/>
      <c r="F6" s="62"/>
      <c r="G6" s="62"/>
      <c r="H6" s="62"/>
      <c r="I6" s="62" t="s">
        <v>38</v>
      </c>
      <c r="J6" s="62"/>
      <c r="K6" s="62"/>
      <c r="L6" s="62"/>
      <c r="M6" s="62"/>
      <c r="N6" s="62"/>
      <c r="O6" s="62"/>
      <c r="P6" s="62"/>
    </row>
    <row r="7" spans="1:16" x14ac:dyDescent="0.25">
      <c r="A7" s="45">
        <v>2</v>
      </c>
      <c r="B7" s="19" t="s">
        <v>20</v>
      </c>
      <c r="C7" s="47">
        <v>60</v>
      </c>
      <c r="D7" s="45">
        <v>2.6</v>
      </c>
      <c r="E7" s="45">
        <v>8</v>
      </c>
      <c r="F7" s="45">
        <v>19</v>
      </c>
      <c r="G7" s="45">
        <f>(F7*4)+(E7*9)+(D7*4)</f>
        <v>158.4</v>
      </c>
      <c r="H7" s="21">
        <v>20</v>
      </c>
      <c r="I7" s="45">
        <v>2</v>
      </c>
      <c r="J7" s="19" t="s">
        <v>20</v>
      </c>
      <c r="K7" s="47">
        <v>60</v>
      </c>
      <c r="L7" s="45">
        <v>2.6</v>
      </c>
      <c r="M7" s="45">
        <v>8</v>
      </c>
      <c r="N7" s="45">
        <v>19</v>
      </c>
      <c r="O7" s="45">
        <f>(N7*4)+(M7*9)+(L7*4)</f>
        <v>158.4</v>
      </c>
      <c r="P7" s="21">
        <v>20</v>
      </c>
    </row>
    <row r="8" spans="1:16" x14ac:dyDescent="0.25">
      <c r="A8" s="45" t="s">
        <v>21</v>
      </c>
      <c r="B8" s="19" t="s">
        <v>29</v>
      </c>
      <c r="C8" s="21">
        <v>200</v>
      </c>
      <c r="D8" s="48">
        <v>8.9700000000000006</v>
      </c>
      <c r="E8" s="48">
        <v>7.77</v>
      </c>
      <c r="F8" s="48">
        <v>33.06</v>
      </c>
      <c r="G8" s="48">
        <v>238.05</v>
      </c>
      <c r="H8" s="51">
        <v>23</v>
      </c>
      <c r="I8" s="45" t="s">
        <v>21</v>
      </c>
      <c r="J8" s="19" t="s">
        <v>29</v>
      </c>
      <c r="K8" s="21">
        <v>200</v>
      </c>
      <c r="L8" s="45">
        <v>8.9700000000000006</v>
      </c>
      <c r="M8" s="45">
        <v>7.77</v>
      </c>
      <c r="N8" s="45">
        <v>33.06</v>
      </c>
      <c r="O8" s="45">
        <v>238.05</v>
      </c>
      <c r="P8" s="21">
        <v>23</v>
      </c>
    </row>
    <row r="9" spans="1:16" x14ac:dyDescent="0.25">
      <c r="A9" s="45">
        <v>693</v>
      </c>
      <c r="B9" s="19" t="s">
        <v>40</v>
      </c>
      <c r="C9" s="21">
        <v>200</v>
      </c>
      <c r="D9" s="45">
        <v>2.4700000000000002</v>
      </c>
      <c r="E9" s="45">
        <v>2</v>
      </c>
      <c r="F9" s="45">
        <v>18</v>
      </c>
      <c r="G9" s="45">
        <v>99.88</v>
      </c>
      <c r="H9" s="21">
        <v>21</v>
      </c>
      <c r="I9" s="45">
        <v>702</v>
      </c>
      <c r="J9" s="19" t="s">
        <v>24</v>
      </c>
      <c r="K9" s="21">
        <v>200</v>
      </c>
      <c r="L9" s="45">
        <v>0</v>
      </c>
      <c r="M9" s="45">
        <v>0</v>
      </c>
      <c r="N9" s="45">
        <v>23</v>
      </c>
      <c r="O9" s="45">
        <v>92</v>
      </c>
      <c r="P9" s="21">
        <v>7</v>
      </c>
    </row>
    <row r="10" spans="1:16" x14ac:dyDescent="0.25">
      <c r="A10" s="45"/>
      <c r="B10" s="19" t="s">
        <v>4</v>
      </c>
      <c r="C10" s="21">
        <v>62</v>
      </c>
      <c r="D10" s="45">
        <v>2.2999999999999998</v>
      </c>
      <c r="E10" s="45">
        <v>0.2</v>
      </c>
      <c r="F10" s="45">
        <v>15</v>
      </c>
      <c r="G10" s="45">
        <v>71</v>
      </c>
      <c r="H10" s="21">
        <v>6</v>
      </c>
      <c r="I10" s="45"/>
      <c r="J10" s="19" t="s">
        <v>4</v>
      </c>
      <c r="K10" s="21">
        <v>31</v>
      </c>
      <c r="L10" s="45">
        <v>2.2999999999999998</v>
      </c>
      <c r="M10" s="45">
        <v>0.2</v>
      </c>
      <c r="N10" s="45">
        <v>15</v>
      </c>
      <c r="O10" s="45">
        <f>(N10*4)+(M10*9)+(L10*4)</f>
        <v>71</v>
      </c>
      <c r="P10" s="21">
        <v>3</v>
      </c>
    </row>
    <row r="11" spans="1:16" x14ac:dyDescent="0.25">
      <c r="A11" s="22"/>
      <c r="B11" s="19" t="s">
        <v>5</v>
      </c>
      <c r="C11" s="21">
        <v>25</v>
      </c>
      <c r="D11" s="45">
        <v>1.6</v>
      </c>
      <c r="E11" s="45">
        <v>1</v>
      </c>
      <c r="F11" s="45">
        <v>9.6</v>
      </c>
      <c r="G11" s="45">
        <v>54</v>
      </c>
      <c r="H11" s="21">
        <v>3</v>
      </c>
      <c r="I11" s="45"/>
      <c r="J11" s="19" t="s">
        <v>5</v>
      </c>
      <c r="K11" s="21">
        <v>25</v>
      </c>
      <c r="L11" s="45">
        <v>1.6</v>
      </c>
      <c r="M11" s="45">
        <v>1</v>
      </c>
      <c r="N11" s="45">
        <v>9.6</v>
      </c>
      <c r="O11" s="45">
        <v>54</v>
      </c>
      <c r="P11" s="21">
        <v>3</v>
      </c>
    </row>
    <row r="12" spans="1:16" x14ac:dyDescent="0.25">
      <c r="A12" s="45"/>
      <c r="B12" s="19"/>
      <c r="C12" s="21"/>
      <c r="D12" s="45"/>
      <c r="E12" s="45"/>
      <c r="F12" s="45"/>
      <c r="G12" s="45"/>
      <c r="H12" s="21"/>
      <c r="I12" s="45"/>
      <c r="J12" s="19"/>
      <c r="K12" s="21"/>
      <c r="L12" s="45"/>
      <c r="M12" s="45"/>
      <c r="N12" s="45"/>
      <c r="O12" s="45"/>
      <c r="P12" s="21"/>
    </row>
    <row r="13" spans="1:16" x14ac:dyDescent="0.25">
      <c r="A13" s="45"/>
      <c r="B13" s="19"/>
      <c r="C13" s="21"/>
      <c r="D13" s="45"/>
      <c r="E13" s="45"/>
      <c r="F13" s="45"/>
      <c r="G13" s="45"/>
      <c r="H13" s="21"/>
      <c r="I13" s="21"/>
      <c r="J13" s="20"/>
      <c r="K13" s="50"/>
      <c r="L13" s="22"/>
      <c r="M13" s="22"/>
      <c r="N13" s="22"/>
      <c r="O13" s="23"/>
      <c r="P13" s="50"/>
    </row>
    <row r="14" spans="1:16" x14ac:dyDescent="0.25">
      <c r="A14" s="21"/>
      <c r="B14" s="20"/>
      <c r="C14" s="50"/>
      <c r="D14" s="22"/>
      <c r="E14" s="22"/>
      <c r="F14" s="22"/>
      <c r="G14" s="23"/>
      <c r="H14" s="50"/>
      <c r="I14" s="21"/>
      <c r="J14" s="20"/>
      <c r="K14" s="50"/>
      <c r="L14" s="22"/>
      <c r="M14" s="22"/>
      <c r="N14" s="22"/>
      <c r="O14" s="23"/>
      <c r="P14" s="50"/>
    </row>
    <row r="15" spans="1:16" x14ac:dyDescent="0.25">
      <c r="A15" s="21"/>
      <c r="B15" s="20"/>
      <c r="C15" s="50"/>
      <c r="D15" s="22"/>
      <c r="E15" s="22"/>
      <c r="F15" s="22"/>
      <c r="G15" s="23"/>
      <c r="H15" s="50"/>
      <c r="I15" s="21"/>
      <c r="J15" s="20"/>
      <c r="K15" s="50"/>
      <c r="L15" s="22"/>
      <c r="M15" s="22"/>
      <c r="N15" s="22"/>
      <c r="O15" s="23"/>
      <c r="P15" s="50"/>
    </row>
    <row r="16" spans="1:16" x14ac:dyDescent="0.25">
      <c r="A16" s="45"/>
      <c r="B16" s="52" t="s">
        <v>6</v>
      </c>
      <c r="C16" s="53">
        <f>SUM(C7:C15)</f>
        <v>547</v>
      </c>
      <c r="D16" s="53">
        <f>SUM(D7:D15)</f>
        <v>17.940000000000001</v>
      </c>
      <c r="E16" s="53">
        <f>SUM(E7:E15)</f>
        <v>18.97</v>
      </c>
      <c r="F16" s="53">
        <f>SUM(F7:F15)</f>
        <v>94.66</v>
      </c>
      <c r="G16" s="53">
        <f>SUM(G7:G15)</f>
        <v>621.33000000000004</v>
      </c>
      <c r="H16" s="54">
        <f>SUM(H7:H11)</f>
        <v>73</v>
      </c>
      <c r="I16" s="45"/>
      <c r="J16" s="52" t="s">
        <v>6</v>
      </c>
      <c r="K16" s="53">
        <f t="shared" ref="K16:P16" si="0">SUM(K7:K15)</f>
        <v>516</v>
      </c>
      <c r="L16" s="53">
        <f t="shared" si="0"/>
        <v>15.47</v>
      </c>
      <c r="M16" s="53">
        <f t="shared" si="0"/>
        <v>16.97</v>
      </c>
      <c r="N16" s="53">
        <f t="shared" si="0"/>
        <v>99.66</v>
      </c>
      <c r="O16" s="53">
        <f t="shared" si="0"/>
        <v>613.45000000000005</v>
      </c>
      <c r="P16" s="54">
        <f t="shared" si="0"/>
        <v>56</v>
      </c>
    </row>
    <row r="17" spans="1:16" x14ac:dyDescent="0.25">
      <c r="A17" s="62" t="s">
        <v>19</v>
      </c>
      <c r="B17" s="62"/>
      <c r="C17" s="62"/>
      <c r="D17" s="62"/>
      <c r="E17" s="62"/>
      <c r="F17" s="62"/>
      <c r="G17" s="62"/>
      <c r="H17" s="62"/>
      <c r="I17" s="62" t="s">
        <v>37</v>
      </c>
      <c r="J17" s="62"/>
      <c r="K17" s="62"/>
      <c r="L17" s="62"/>
      <c r="M17" s="62"/>
      <c r="N17" s="62"/>
      <c r="O17" s="62"/>
      <c r="P17" s="62"/>
    </row>
    <row r="18" spans="1:16" x14ac:dyDescent="0.25">
      <c r="A18" s="45">
        <v>42</v>
      </c>
      <c r="B18" s="20" t="s">
        <v>30</v>
      </c>
      <c r="C18" s="47">
        <v>60</v>
      </c>
      <c r="D18" s="45">
        <v>0.94</v>
      </c>
      <c r="E18" s="45">
        <v>3.06</v>
      </c>
      <c r="F18" s="45">
        <v>5.99</v>
      </c>
      <c r="G18" s="45">
        <f>(F18*4)+(E18*9)+(D18*4)</f>
        <v>55.26</v>
      </c>
      <c r="H18" s="55">
        <v>8</v>
      </c>
      <c r="I18" s="45">
        <v>2</v>
      </c>
      <c r="J18" s="19" t="s">
        <v>20</v>
      </c>
      <c r="K18" s="47">
        <v>60</v>
      </c>
      <c r="L18" s="45">
        <v>2.6</v>
      </c>
      <c r="M18" s="45">
        <v>8</v>
      </c>
      <c r="N18" s="45">
        <v>19</v>
      </c>
      <c r="O18" s="45">
        <f>(N18*4)+(M18*9)+(L18*4)</f>
        <v>158.4</v>
      </c>
      <c r="P18" s="21">
        <v>20</v>
      </c>
    </row>
    <row r="19" spans="1:16" x14ac:dyDescent="0.25">
      <c r="A19" s="45">
        <v>140</v>
      </c>
      <c r="B19" s="19" t="s">
        <v>25</v>
      </c>
      <c r="C19" s="41">
        <v>200</v>
      </c>
      <c r="D19" s="45">
        <v>2.48</v>
      </c>
      <c r="E19" s="45">
        <v>3.92</v>
      </c>
      <c r="F19" s="45">
        <v>10.4</v>
      </c>
      <c r="G19" s="45">
        <f>(F19*4)+(E19*9)+(D19*4)</f>
        <v>86.8</v>
      </c>
      <c r="H19" s="21">
        <v>13</v>
      </c>
      <c r="I19" s="45" t="s">
        <v>21</v>
      </c>
      <c r="J19" s="19" t="s">
        <v>29</v>
      </c>
      <c r="K19" s="21">
        <v>200</v>
      </c>
      <c r="L19" s="45">
        <v>8.9700000000000006</v>
      </c>
      <c r="M19" s="45">
        <v>7.77</v>
      </c>
      <c r="N19" s="45">
        <v>33.06</v>
      </c>
      <c r="O19" s="45">
        <v>238.05</v>
      </c>
      <c r="P19" s="21">
        <v>23</v>
      </c>
    </row>
    <row r="20" spans="1:16" x14ac:dyDescent="0.25">
      <c r="A20" s="45">
        <v>451</v>
      </c>
      <c r="B20" s="19" t="s">
        <v>26</v>
      </c>
      <c r="C20" s="21">
        <v>75</v>
      </c>
      <c r="D20" s="45">
        <v>14.2</v>
      </c>
      <c r="E20" s="45">
        <v>11.4</v>
      </c>
      <c r="F20" s="45">
        <v>13</v>
      </c>
      <c r="G20" s="45">
        <f>(F20*4)+(E20*9)+(D20*4)</f>
        <v>211.40000000000003</v>
      </c>
      <c r="H20" s="21">
        <v>52</v>
      </c>
      <c r="I20" s="45">
        <v>685</v>
      </c>
      <c r="J20" s="19" t="s">
        <v>31</v>
      </c>
      <c r="K20" s="21">
        <v>200</v>
      </c>
      <c r="L20" s="45">
        <v>0</v>
      </c>
      <c r="M20" s="45">
        <v>0</v>
      </c>
      <c r="N20" s="45">
        <v>7</v>
      </c>
      <c r="O20" s="45">
        <f>(N20*4)+(M20*9)+(L20*4)</f>
        <v>28</v>
      </c>
      <c r="P20" s="21">
        <v>3</v>
      </c>
    </row>
    <row r="21" spans="1:16" x14ac:dyDescent="0.25">
      <c r="A21" s="45">
        <v>332</v>
      </c>
      <c r="B21" s="20" t="s">
        <v>23</v>
      </c>
      <c r="C21" s="21">
        <v>150</v>
      </c>
      <c r="D21" s="46">
        <v>3.47</v>
      </c>
      <c r="E21" s="46">
        <v>7.03</v>
      </c>
      <c r="F21" s="46">
        <v>23.1</v>
      </c>
      <c r="G21" s="46">
        <v>169.55</v>
      </c>
      <c r="H21" s="55">
        <v>10</v>
      </c>
      <c r="I21" s="45"/>
      <c r="J21" s="19" t="s">
        <v>4</v>
      </c>
      <c r="K21" s="21">
        <v>31</v>
      </c>
      <c r="L21" s="45">
        <v>2.2999999999999998</v>
      </c>
      <c r="M21" s="45">
        <v>0.2</v>
      </c>
      <c r="N21" s="45">
        <v>15</v>
      </c>
      <c r="O21" s="45">
        <f>(N21*4)+(M21*9)+(L21*4)</f>
        <v>71</v>
      </c>
      <c r="P21" s="21">
        <v>3</v>
      </c>
    </row>
    <row r="22" spans="1:16" x14ac:dyDescent="0.25">
      <c r="A22" s="45">
        <v>702</v>
      </c>
      <c r="B22" s="20" t="s">
        <v>41</v>
      </c>
      <c r="C22" s="21">
        <v>200</v>
      </c>
      <c r="D22" s="45">
        <v>0</v>
      </c>
      <c r="E22" s="45">
        <v>0.5</v>
      </c>
      <c r="F22" s="45">
        <v>24.5</v>
      </c>
      <c r="G22" s="45">
        <v>102.5</v>
      </c>
      <c r="H22" s="21">
        <v>9</v>
      </c>
      <c r="I22" s="45"/>
      <c r="J22" s="19" t="s">
        <v>5</v>
      </c>
      <c r="K22" s="21">
        <v>25</v>
      </c>
      <c r="L22" s="45">
        <v>1.6</v>
      </c>
      <c r="M22" s="45">
        <v>1</v>
      </c>
      <c r="N22" s="45">
        <v>9.6</v>
      </c>
      <c r="O22" s="45">
        <v>54</v>
      </c>
      <c r="P22" s="21">
        <v>3</v>
      </c>
    </row>
    <row r="23" spans="1:16" x14ac:dyDescent="0.25">
      <c r="A23" s="45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21">
        <v>3</v>
      </c>
      <c r="I23" s="45"/>
      <c r="J23" s="19"/>
      <c r="K23" s="21"/>
      <c r="L23" s="45"/>
      <c r="M23" s="45"/>
      <c r="N23" s="45"/>
      <c r="O23" s="45"/>
      <c r="P23" s="21"/>
    </row>
    <row r="24" spans="1:16" x14ac:dyDescent="0.25">
      <c r="A24" s="45"/>
      <c r="B24" s="19"/>
      <c r="C24" s="21"/>
      <c r="D24" s="45"/>
      <c r="E24" s="45"/>
      <c r="F24" s="45"/>
      <c r="G24" s="45"/>
      <c r="H24" s="21"/>
      <c r="I24" s="21"/>
      <c r="J24" s="20"/>
      <c r="K24" s="50"/>
      <c r="L24" s="22"/>
      <c r="M24" s="22"/>
      <c r="N24" s="22"/>
      <c r="O24" s="23"/>
      <c r="P24" s="54"/>
    </row>
    <row r="25" spans="1:16" x14ac:dyDescent="0.25">
      <c r="A25" s="45"/>
      <c r="B25" s="19"/>
      <c r="C25" s="21"/>
      <c r="D25" s="45"/>
      <c r="E25" s="45"/>
      <c r="F25" s="45"/>
      <c r="G25" s="45"/>
      <c r="H25" s="21"/>
      <c r="I25" s="56"/>
      <c r="J25" s="20"/>
      <c r="K25" s="50"/>
      <c r="L25" s="22"/>
      <c r="M25" s="22"/>
      <c r="N25" s="22"/>
      <c r="O25" s="23"/>
      <c r="P25" s="50"/>
    </row>
    <row r="26" spans="1:16" x14ac:dyDescent="0.25">
      <c r="A26" s="21"/>
      <c r="B26" s="52" t="s">
        <v>6</v>
      </c>
      <c r="C26" s="53">
        <f>SUM(C18:C25)</f>
        <v>710</v>
      </c>
      <c r="D26" s="53">
        <f>SUM(D18:D25)</f>
        <v>22.689999999999998</v>
      </c>
      <c r="E26" s="53">
        <f>SUM(E18:E25)</f>
        <v>26.910000000000004</v>
      </c>
      <c r="F26" s="53">
        <f>SUM(F18:F25)</f>
        <v>86.59</v>
      </c>
      <c r="G26" s="53">
        <f>SUM(G18:G25)</f>
        <v>679.51</v>
      </c>
      <c r="H26" s="54">
        <f>SUM(H18:H23)</f>
        <v>95</v>
      </c>
      <c r="I26" s="21"/>
      <c r="J26" s="52" t="s">
        <v>6</v>
      </c>
      <c r="K26" s="53">
        <f t="shared" ref="K26:P26" si="1">SUM(K18:K25)</f>
        <v>516</v>
      </c>
      <c r="L26" s="53">
        <f t="shared" si="1"/>
        <v>15.47</v>
      </c>
      <c r="M26" s="53">
        <f t="shared" si="1"/>
        <v>16.97</v>
      </c>
      <c r="N26" s="53">
        <f t="shared" si="1"/>
        <v>83.66</v>
      </c>
      <c r="O26" s="53">
        <f t="shared" si="1"/>
        <v>549.45000000000005</v>
      </c>
      <c r="P26" s="54">
        <f t="shared" si="1"/>
        <v>52</v>
      </c>
    </row>
    <row r="27" spans="1:16" x14ac:dyDescent="0.25">
      <c r="B27" s="60" t="s">
        <v>35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x14ac:dyDescent="0.25">
      <c r="B28" s="61" t="s">
        <v>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4" zoomScale="85" zoomScaleNormal="85" workbookViewId="0">
      <selection activeCell="B20" sqref="B20"/>
    </sheetView>
  </sheetViews>
  <sheetFormatPr defaultRowHeight="15.75" x14ac:dyDescent="0.25"/>
  <cols>
    <col min="1" max="1" width="7.85546875" style="15" customWidth="1"/>
    <col min="2" max="2" width="38.14062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8.14062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59"/>
      <c r="D1" s="59"/>
      <c r="E1" s="59"/>
      <c r="F1" s="59"/>
      <c r="G1"/>
      <c r="H1"/>
      <c r="J1"/>
      <c r="K1" s="59" t="s">
        <v>15</v>
      </c>
      <c r="L1" s="59"/>
      <c r="M1" s="59"/>
      <c r="N1" s="59"/>
      <c r="O1"/>
      <c r="P1"/>
    </row>
    <row r="2" spans="1:16" ht="12.6" customHeight="1" x14ac:dyDescent="0.2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x14ac:dyDescent="0.25">
      <c r="B3"/>
      <c r="C3" s="59"/>
      <c r="D3" s="59"/>
      <c r="E3" s="59"/>
      <c r="F3" s="59"/>
      <c r="G3"/>
      <c r="H3"/>
      <c r="J3"/>
      <c r="K3" s="59" t="s">
        <v>10</v>
      </c>
      <c r="L3" s="59"/>
      <c r="M3" s="59"/>
      <c r="N3" s="59"/>
      <c r="O3"/>
      <c r="P3"/>
    </row>
    <row r="4" spans="1:16" ht="16.5" thickBot="1" x14ac:dyDescent="0.3">
      <c r="A4" s="66" t="s">
        <v>39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63" t="s">
        <v>28</v>
      </c>
      <c r="B6" s="64"/>
      <c r="C6" s="64"/>
      <c r="D6" s="64"/>
      <c r="E6" s="64"/>
      <c r="F6" s="64"/>
      <c r="G6" s="64"/>
      <c r="H6" s="65"/>
      <c r="I6" s="63" t="s">
        <v>27</v>
      </c>
      <c r="J6" s="64"/>
      <c r="K6" s="64"/>
      <c r="L6" s="64"/>
      <c r="M6" s="64"/>
      <c r="N6" s="64"/>
      <c r="O6" s="64"/>
      <c r="P6" s="65"/>
    </row>
    <row r="7" spans="1:16" x14ac:dyDescent="0.25">
      <c r="A7" s="18">
        <v>2</v>
      </c>
      <c r="B7" s="19" t="s">
        <v>20</v>
      </c>
      <c r="C7" s="47">
        <v>60</v>
      </c>
      <c r="D7" s="45">
        <v>2.6</v>
      </c>
      <c r="E7" s="45">
        <v>8</v>
      </c>
      <c r="F7" s="45">
        <v>19</v>
      </c>
      <c r="G7" s="45">
        <f>(F7*4)+(E7*9)+(D7*4)</f>
        <v>158.4</v>
      </c>
      <c r="H7" s="28">
        <v>20</v>
      </c>
      <c r="I7" s="18">
        <v>2</v>
      </c>
      <c r="J7" s="19" t="s">
        <v>20</v>
      </c>
      <c r="K7" s="47">
        <v>60</v>
      </c>
      <c r="L7" s="45">
        <v>2.6</v>
      </c>
      <c r="M7" s="45">
        <v>8</v>
      </c>
      <c r="N7" s="45">
        <v>19</v>
      </c>
      <c r="O7" s="45">
        <f>(N7*4)+(M7*9)+(L7*4)</f>
        <v>158.4</v>
      </c>
      <c r="P7" s="28">
        <v>20</v>
      </c>
    </row>
    <row r="8" spans="1:16" x14ac:dyDescent="0.25">
      <c r="A8" s="18" t="s">
        <v>21</v>
      </c>
      <c r="B8" s="19" t="s">
        <v>29</v>
      </c>
      <c r="C8" s="21">
        <v>205</v>
      </c>
      <c r="D8" s="45">
        <v>8.9700000000000006</v>
      </c>
      <c r="E8" s="45">
        <v>7.77</v>
      </c>
      <c r="F8" s="45">
        <v>33.06</v>
      </c>
      <c r="G8" s="45">
        <v>238.05</v>
      </c>
      <c r="H8" s="28">
        <v>23</v>
      </c>
      <c r="I8" s="18" t="s">
        <v>21</v>
      </c>
      <c r="J8" s="19" t="s">
        <v>29</v>
      </c>
      <c r="K8" s="21">
        <v>205</v>
      </c>
      <c r="L8" s="45">
        <v>8.9700000000000006</v>
      </c>
      <c r="M8" s="45">
        <v>7.77</v>
      </c>
      <c r="N8" s="45">
        <v>33.06</v>
      </c>
      <c r="O8" s="45">
        <v>238.05</v>
      </c>
      <c r="P8" s="28">
        <v>23</v>
      </c>
    </row>
    <row r="9" spans="1:16" x14ac:dyDescent="0.25">
      <c r="A9" s="18">
        <v>692</v>
      </c>
      <c r="B9" s="19" t="s">
        <v>32</v>
      </c>
      <c r="C9" s="21">
        <v>200</v>
      </c>
      <c r="D9" s="45">
        <v>4</v>
      </c>
      <c r="E9" s="45">
        <v>4</v>
      </c>
      <c r="F9" s="45">
        <v>19.5</v>
      </c>
      <c r="G9" s="45">
        <f>(F9*4)+(E9*9)+(D9*4)</f>
        <v>130</v>
      </c>
      <c r="H9" s="28">
        <v>15</v>
      </c>
      <c r="I9" s="18">
        <v>692</v>
      </c>
      <c r="J9" s="19" t="s">
        <v>32</v>
      </c>
      <c r="K9" s="21">
        <v>200</v>
      </c>
      <c r="L9" s="45">
        <v>4</v>
      </c>
      <c r="M9" s="45">
        <v>4</v>
      </c>
      <c r="N9" s="45">
        <v>19.5</v>
      </c>
      <c r="O9" s="45">
        <f>(N9*4)+(M9*9)+(L9*4)</f>
        <v>130</v>
      </c>
      <c r="P9" s="28">
        <v>15</v>
      </c>
    </row>
    <row r="10" spans="1:16" x14ac:dyDescent="0.25">
      <c r="A10" s="18"/>
      <c r="B10" s="19" t="s">
        <v>5</v>
      </c>
      <c r="C10" s="21">
        <v>25</v>
      </c>
      <c r="D10" s="45">
        <v>1.6</v>
      </c>
      <c r="E10" s="45">
        <v>1</v>
      </c>
      <c r="F10" s="45">
        <v>9.6</v>
      </c>
      <c r="G10" s="45">
        <v>54</v>
      </c>
      <c r="H10" s="28">
        <v>3</v>
      </c>
      <c r="I10" s="18"/>
      <c r="J10" s="19" t="s">
        <v>5</v>
      </c>
      <c r="K10" s="21">
        <v>25</v>
      </c>
      <c r="L10" s="45">
        <v>1.6</v>
      </c>
      <c r="M10" s="45">
        <v>1</v>
      </c>
      <c r="N10" s="45">
        <v>9.6</v>
      </c>
      <c r="O10" s="45">
        <v>54</v>
      </c>
      <c r="P10" s="28">
        <v>3</v>
      </c>
    </row>
    <row r="11" spans="1:16" x14ac:dyDescent="0.25">
      <c r="A11" s="18"/>
      <c r="B11" s="20" t="s">
        <v>36</v>
      </c>
      <c r="C11" s="21">
        <v>150</v>
      </c>
      <c r="D11" s="45">
        <v>0.4</v>
      </c>
      <c r="E11" s="45">
        <v>0.4</v>
      </c>
      <c r="F11" s="45">
        <v>9.8000000000000007</v>
      </c>
      <c r="G11" s="45">
        <f>(F11*4)+(E11*9)+(D11*4)</f>
        <v>44.400000000000006</v>
      </c>
      <c r="H11" s="28">
        <v>46.12</v>
      </c>
      <c r="I11" s="18"/>
      <c r="J11" s="20" t="s">
        <v>36</v>
      </c>
      <c r="K11" s="21">
        <v>150</v>
      </c>
      <c r="L11" s="45">
        <v>0.4</v>
      </c>
      <c r="M11" s="45">
        <v>0.4</v>
      </c>
      <c r="N11" s="45">
        <v>9.8000000000000007</v>
      </c>
      <c r="O11" s="45">
        <f>(N11*4)+(M11*9)+(L11*4)</f>
        <v>44.400000000000006</v>
      </c>
      <c r="P11" s="28">
        <v>46.12</v>
      </c>
    </row>
    <row r="12" spans="1:16" ht="16.5" thickBot="1" x14ac:dyDescent="0.3">
      <c r="A12" s="14"/>
      <c r="B12" s="35"/>
      <c r="C12" s="26">
        <f t="shared" ref="C12:H12" si="0">SUM(C7:C11)</f>
        <v>640</v>
      </c>
      <c r="D12" s="26">
        <f t="shared" si="0"/>
        <v>17.57</v>
      </c>
      <c r="E12" s="26">
        <f t="shared" si="0"/>
        <v>21.169999999999998</v>
      </c>
      <c r="F12" s="26">
        <f t="shared" si="0"/>
        <v>90.96</v>
      </c>
      <c r="G12" s="26">
        <f t="shared" si="0"/>
        <v>624.85</v>
      </c>
      <c r="H12" s="27">
        <f t="shared" si="0"/>
        <v>107.12</v>
      </c>
      <c r="I12" s="14"/>
      <c r="J12" s="35"/>
      <c r="K12" s="26">
        <f t="shared" ref="K12:P12" si="1">SUM(K7:K11)</f>
        <v>640</v>
      </c>
      <c r="L12" s="26">
        <f t="shared" si="1"/>
        <v>17.57</v>
      </c>
      <c r="M12" s="26">
        <f t="shared" si="1"/>
        <v>21.169999999999998</v>
      </c>
      <c r="N12" s="26">
        <f t="shared" si="1"/>
        <v>90.96</v>
      </c>
      <c r="O12" s="26">
        <f t="shared" si="1"/>
        <v>624.85</v>
      </c>
      <c r="P12" s="27">
        <f t="shared" si="1"/>
        <v>107.12</v>
      </c>
    </row>
    <row r="13" spans="1:16" ht="18.75" customHeight="1" x14ac:dyDescent="0.25">
      <c r="A13" s="67" t="s">
        <v>17</v>
      </c>
      <c r="B13" s="68"/>
      <c r="C13" s="68"/>
      <c r="D13" s="68"/>
      <c r="E13" s="68"/>
      <c r="F13" s="68"/>
      <c r="G13" s="68"/>
      <c r="H13" s="69"/>
      <c r="I13" s="67" t="s">
        <v>17</v>
      </c>
      <c r="J13" s="68"/>
      <c r="K13" s="68"/>
      <c r="L13" s="68"/>
      <c r="M13" s="68"/>
      <c r="N13" s="68"/>
      <c r="O13" s="68"/>
      <c r="P13" s="69"/>
    </row>
    <row r="14" spans="1:16" x14ac:dyDescent="0.25">
      <c r="A14" s="18">
        <v>42</v>
      </c>
      <c r="B14" s="20" t="s">
        <v>30</v>
      </c>
      <c r="C14" s="47">
        <v>100</v>
      </c>
      <c r="D14" s="45">
        <v>1.55</v>
      </c>
      <c r="E14" s="45">
        <v>5.09</v>
      </c>
      <c r="F14" s="45">
        <v>9.9700000000000006</v>
      </c>
      <c r="G14" s="45">
        <f>(F14*4)+(E14*9)+(D14*4)</f>
        <v>91.89</v>
      </c>
      <c r="H14" s="28">
        <v>13</v>
      </c>
      <c r="I14" s="18">
        <v>42</v>
      </c>
      <c r="J14" s="20" t="s">
        <v>30</v>
      </c>
      <c r="K14" s="47">
        <v>100</v>
      </c>
      <c r="L14" s="45">
        <v>1.55</v>
      </c>
      <c r="M14" s="45">
        <v>5.09</v>
      </c>
      <c r="N14" s="45">
        <v>9.9700000000000006</v>
      </c>
      <c r="O14" s="45">
        <f>(N14*4)+(M14*9)+(L14*4)</f>
        <v>91.89</v>
      </c>
      <c r="P14" s="28">
        <v>13</v>
      </c>
    </row>
    <row r="15" spans="1:16" x14ac:dyDescent="0.25">
      <c r="A15" s="18">
        <v>140</v>
      </c>
      <c r="B15" s="19" t="s">
        <v>25</v>
      </c>
      <c r="C15" s="41">
        <v>250</v>
      </c>
      <c r="D15" s="45">
        <v>5.6</v>
      </c>
      <c r="E15" s="45">
        <v>4.9000000000000004</v>
      </c>
      <c r="F15" s="45">
        <v>13</v>
      </c>
      <c r="G15" s="45">
        <v>118.5</v>
      </c>
      <c r="H15" s="28">
        <v>16</v>
      </c>
      <c r="I15" s="18">
        <v>140</v>
      </c>
      <c r="J15" s="19" t="s">
        <v>25</v>
      </c>
      <c r="K15" s="41">
        <v>250</v>
      </c>
      <c r="L15" s="45">
        <v>5.6</v>
      </c>
      <c r="M15" s="45">
        <v>4.9000000000000004</v>
      </c>
      <c r="N15" s="45">
        <v>13</v>
      </c>
      <c r="O15" s="45">
        <v>118.5</v>
      </c>
      <c r="P15" s="28">
        <v>16</v>
      </c>
    </row>
    <row r="16" spans="1:16" x14ac:dyDescent="0.25">
      <c r="A16" s="18">
        <v>411</v>
      </c>
      <c r="B16" s="19" t="s">
        <v>33</v>
      </c>
      <c r="C16" s="21">
        <v>25</v>
      </c>
      <c r="D16" s="45">
        <v>6.5</v>
      </c>
      <c r="E16" s="45">
        <v>4.2</v>
      </c>
      <c r="F16" s="45">
        <v>0.2</v>
      </c>
      <c r="G16" s="45">
        <f>(F16*4)+(E16*9)+(D16*4)</f>
        <v>64.599999999999994</v>
      </c>
      <c r="H16" s="28">
        <v>21</v>
      </c>
      <c r="I16" s="18">
        <v>411</v>
      </c>
      <c r="J16" s="19" t="s">
        <v>33</v>
      </c>
      <c r="K16" s="21">
        <v>25</v>
      </c>
      <c r="L16" s="45">
        <v>6.5</v>
      </c>
      <c r="M16" s="45">
        <v>4.2</v>
      </c>
      <c r="N16" s="45">
        <v>0.2</v>
      </c>
      <c r="O16" s="45">
        <f>(N16*4)+(M16*9)+(L16*4)</f>
        <v>64.599999999999994</v>
      </c>
      <c r="P16" s="28">
        <v>21</v>
      </c>
    </row>
    <row r="17" spans="1:16" x14ac:dyDescent="0.25">
      <c r="A17" s="18">
        <v>451</v>
      </c>
      <c r="B17" s="19" t="s">
        <v>22</v>
      </c>
      <c r="C17" s="21">
        <v>100</v>
      </c>
      <c r="D17" s="45">
        <v>14.2</v>
      </c>
      <c r="E17" s="45">
        <v>11.4</v>
      </c>
      <c r="F17" s="45">
        <v>13</v>
      </c>
      <c r="G17" s="45">
        <f>(F17*4)+(E17*9)+(D17*4)</f>
        <v>211.40000000000003</v>
      </c>
      <c r="H17" s="39">
        <v>68</v>
      </c>
      <c r="I17" s="18">
        <v>451</v>
      </c>
      <c r="J17" s="19" t="s">
        <v>22</v>
      </c>
      <c r="K17" s="21">
        <v>100</v>
      </c>
      <c r="L17" s="45">
        <v>14.2</v>
      </c>
      <c r="M17" s="45">
        <v>11.4</v>
      </c>
      <c r="N17" s="45">
        <v>13</v>
      </c>
      <c r="O17" s="45">
        <f>(N17*4)+(M17*9)+(L17*4)</f>
        <v>211.40000000000003</v>
      </c>
      <c r="P17" s="39">
        <v>68</v>
      </c>
    </row>
    <row r="18" spans="1:16" x14ac:dyDescent="0.25">
      <c r="A18" s="49">
        <v>332</v>
      </c>
      <c r="B18" s="20" t="s">
        <v>23</v>
      </c>
      <c r="C18" s="21">
        <v>180</v>
      </c>
      <c r="D18" s="46">
        <v>4.16</v>
      </c>
      <c r="E18" s="46">
        <v>8.44</v>
      </c>
      <c r="F18" s="46">
        <v>27.7</v>
      </c>
      <c r="G18" s="46">
        <v>203.46</v>
      </c>
      <c r="H18" s="40">
        <v>12</v>
      </c>
      <c r="I18" s="49">
        <v>332</v>
      </c>
      <c r="J18" s="20" t="s">
        <v>23</v>
      </c>
      <c r="K18" s="21">
        <v>180</v>
      </c>
      <c r="L18" s="46">
        <v>4.16</v>
      </c>
      <c r="M18" s="46">
        <v>8.44</v>
      </c>
      <c r="N18" s="46">
        <v>27.7</v>
      </c>
      <c r="O18" s="46">
        <v>203.46</v>
      </c>
      <c r="P18" s="40">
        <v>12</v>
      </c>
    </row>
    <row r="19" spans="1:16" x14ac:dyDescent="0.25">
      <c r="A19" s="18">
        <v>702</v>
      </c>
      <c r="B19" s="19" t="s">
        <v>24</v>
      </c>
      <c r="C19" s="21">
        <v>200</v>
      </c>
      <c r="D19" s="45">
        <v>0</v>
      </c>
      <c r="E19" s="45">
        <v>0</v>
      </c>
      <c r="F19" s="45">
        <v>23</v>
      </c>
      <c r="G19" s="45">
        <v>92</v>
      </c>
      <c r="H19" s="28">
        <v>7</v>
      </c>
      <c r="I19" s="18">
        <v>702</v>
      </c>
      <c r="J19" s="19" t="s">
        <v>24</v>
      </c>
      <c r="K19" s="21">
        <v>200</v>
      </c>
      <c r="L19" s="45">
        <v>0</v>
      </c>
      <c r="M19" s="45">
        <v>0</v>
      </c>
      <c r="N19" s="45">
        <v>23</v>
      </c>
      <c r="O19" s="45">
        <v>92</v>
      </c>
      <c r="P19" s="28">
        <v>7</v>
      </c>
    </row>
    <row r="20" spans="1:16" x14ac:dyDescent="0.25">
      <c r="A20" s="18"/>
      <c r="B20" s="19" t="s">
        <v>4</v>
      </c>
      <c r="C20" s="21">
        <v>31</v>
      </c>
      <c r="D20" s="45">
        <v>2.2999999999999998</v>
      </c>
      <c r="E20" s="45">
        <v>0.2</v>
      </c>
      <c r="F20" s="45">
        <v>15</v>
      </c>
      <c r="G20" s="45">
        <f>(F20*4)+(E20*9)+(D20*4)</f>
        <v>71</v>
      </c>
      <c r="H20" s="28">
        <v>3</v>
      </c>
      <c r="I20" s="18"/>
      <c r="J20" s="19" t="s">
        <v>4</v>
      </c>
      <c r="K20" s="21">
        <v>31</v>
      </c>
      <c r="L20" s="45">
        <v>2.2999999999999998</v>
      </c>
      <c r="M20" s="45">
        <v>0.2</v>
      </c>
      <c r="N20" s="45">
        <v>15</v>
      </c>
      <c r="O20" s="45">
        <f>(N20*4)+(M20*9)+(L20*4)</f>
        <v>71</v>
      </c>
      <c r="P20" s="28">
        <v>3</v>
      </c>
    </row>
    <row r="21" spans="1:16" x14ac:dyDescent="0.25">
      <c r="A21" s="18"/>
      <c r="B21" s="19" t="s">
        <v>5</v>
      </c>
      <c r="C21" s="21">
        <v>25</v>
      </c>
      <c r="D21" s="45">
        <v>1.6</v>
      </c>
      <c r="E21" s="45">
        <v>1</v>
      </c>
      <c r="F21" s="45">
        <v>9.6</v>
      </c>
      <c r="G21" s="45">
        <v>54</v>
      </c>
      <c r="H21" s="28">
        <v>3</v>
      </c>
      <c r="I21" s="18"/>
      <c r="J21" s="19" t="s">
        <v>5</v>
      </c>
      <c r="K21" s="21">
        <v>25</v>
      </c>
      <c r="L21" s="45">
        <v>1.6</v>
      </c>
      <c r="M21" s="45">
        <v>1</v>
      </c>
      <c r="N21" s="45">
        <v>9.6</v>
      </c>
      <c r="O21" s="45">
        <v>54</v>
      </c>
      <c r="P21" s="28">
        <v>3</v>
      </c>
    </row>
    <row r="22" spans="1:16" x14ac:dyDescent="0.25">
      <c r="A22" s="13"/>
      <c r="B22" s="33"/>
      <c r="C22" s="42"/>
      <c r="D22" s="43"/>
      <c r="E22" s="43"/>
      <c r="F22" s="43"/>
      <c r="G22" s="43"/>
      <c r="H22" s="44">
        <f>SUM(H14:H21)</f>
        <v>143</v>
      </c>
      <c r="I22" s="13"/>
      <c r="J22" s="33"/>
      <c r="K22" s="42"/>
      <c r="L22" s="43"/>
      <c r="M22" s="43"/>
      <c r="N22" s="43"/>
      <c r="O22" s="43"/>
      <c r="P22" s="44">
        <f>SUM(P14:P21)</f>
        <v>143</v>
      </c>
    </row>
    <row r="23" spans="1:16" x14ac:dyDescent="0.25">
      <c r="A23" s="13"/>
      <c r="B23" s="33"/>
      <c r="C23" s="24"/>
      <c r="D23" s="34"/>
      <c r="E23" s="34"/>
      <c r="F23" s="34"/>
      <c r="G23" s="34"/>
      <c r="H23" s="25"/>
      <c r="I23" s="13"/>
      <c r="J23" s="33"/>
      <c r="K23" s="24"/>
      <c r="L23" s="34"/>
      <c r="M23" s="34"/>
      <c r="N23" s="34"/>
      <c r="O23" s="34"/>
      <c r="P23" s="25"/>
    </row>
    <row r="24" spans="1:16" ht="16.5" thickBot="1" x14ac:dyDescent="0.3">
      <c r="A24" s="17"/>
      <c r="B24" s="35"/>
      <c r="C24" s="35"/>
      <c r="D24" s="36"/>
      <c r="E24" s="36"/>
      <c r="F24" s="36"/>
      <c r="G24" s="37" t="s">
        <v>6</v>
      </c>
      <c r="H24" s="38">
        <f>H12+H22</f>
        <v>250.12</v>
      </c>
      <c r="I24" s="17"/>
      <c r="J24" s="35"/>
      <c r="K24" s="35"/>
      <c r="L24" s="36"/>
      <c r="M24" s="36"/>
      <c r="N24" s="36"/>
      <c r="O24" s="37" t="s">
        <v>6</v>
      </c>
      <c r="P24" s="38">
        <f>P12+P22</f>
        <v>250.12</v>
      </c>
    </row>
    <row r="25" spans="1:16" x14ac:dyDescent="0.25">
      <c r="B25" s="60" t="s">
        <v>34</v>
      </c>
      <c r="C25" s="60"/>
      <c r="D25" s="60"/>
      <c r="E25" s="60"/>
      <c r="F25" s="60"/>
      <c r="G25" s="60"/>
      <c r="H25" s="60"/>
      <c r="J25" s="60"/>
      <c r="K25" s="60"/>
      <c r="L25" s="60"/>
      <c r="M25" s="60"/>
      <c r="N25" s="60"/>
      <c r="O25" s="60"/>
      <c r="P25" s="60"/>
    </row>
    <row r="26" spans="1:16" x14ac:dyDescent="0.25">
      <c r="B26" s="61" t="s">
        <v>16</v>
      </c>
      <c r="C26" s="61"/>
      <c r="D26" s="61"/>
      <c r="E26" s="61"/>
      <c r="F26" s="61"/>
      <c r="G26" s="61"/>
      <c r="H26" s="61"/>
      <c r="J26" s="61"/>
      <c r="K26" s="61"/>
      <c r="L26" s="61"/>
      <c r="M26" s="61"/>
      <c r="N26" s="61"/>
      <c r="O26" s="61"/>
      <c r="P26" s="61"/>
    </row>
  </sheetData>
  <mergeCells count="13">
    <mergeCell ref="B25:H25"/>
    <mergeCell ref="B26:H26"/>
    <mergeCell ref="A13:H13"/>
    <mergeCell ref="C1:F2"/>
    <mergeCell ref="C3:F3"/>
    <mergeCell ref="A6:H6"/>
    <mergeCell ref="J26:P26"/>
    <mergeCell ref="A4:P4"/>
    <mergeCell ref="K1:N2"/>
    <mergeCell ref="K3:N3"/>
    <mergeCell ref="I6:P6"/>
    <mergeCell ref="I13:P13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2025-01-13T00:14:21Z</cp:lastPrinted>
  <dcterms:created xsi:type="dcterms:W3CDTF">1996-10-08T23:32:33Z</dcterms:created>
  <dcterms:modified xsi:type="dcterms:W3CDTF">2025-02-07T00:44:38Z</dcterms:modified>
</cp:coreProperties>
</file>