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cium\Desktop\"/>
    </mc:Choice>
  </mc:AlternateContent>
  <bookViews>
    <workbookView xWindow="0" yWindow="0" windowWidth="24000" windowHeight="9615"/>
  </bookViews>
  <sheets>
    <sheet name="13" sheetId="6" r:id="rId1"/>
    <sheet name="13овз" sheetId="7" r:id="rId2"/>
  </sheets>
  <calcPr calcId="162913" refMode="R1C1"/>
</workbook>
</file>

<file path=xl/calcChain.xml><?xml version="1.0" encoding="utf-8"?>
<calcChain xmlns="http://schemas.openxmlformats.org/spreadsheetml/2006/main">
  <c r="O20" i="7" l="1"/>
  <c r="O17" i="7"/>
  <c r="O16" i="7"/>
  <c r="O14" i="7"/>
  <c r="G20" i="7"/>
  <c r="G17" i="7"/>
  <c r="G16" i="7"/>
  <c r="G14" i="7"/>
  <c r="O10" i="6"/>
  <c r="G20" i="6"/>
  <c r="G19" i="6"/>
  <c r="G18" i="6"/>
  <c r="G10" i="6"/>
  <c r="G7" i="6"/>
  <c r="O11" i="7"/>
  <c r="O9" i="7"/>
  <c r="O12" i="7"/>
  <c r="O7" i="7"/>
  <c r="H12" i="7"/>
  <c r="G11" i="7"/>
  <c r="G9" i="7"/>
  <c r="G7" i="7"/>
  <c r="G12" i="7"/>
  <c r="O16" i="6"/>
  <c r="H26" i="6"/>
  <c r="H16" i="6"/>
  <c r="G16" i="6"/>
  <c r="P22" i="7"/>
  <c r="P24" i="7"/>
  <c r="P12" i="7"/>
  <c r="N12" i="7"/>
  <c r="M12" i="7"/>
  <c r="L12" i="7"/>
  <c r="K12" i="7"/>
  <c r="H22" i="7"/>
  <c r="H24" i="7"/>
  <c r="C12" i="7"/>
  <c r="D12" i="7"/>
  <c r="E12" i="7"/>
  <c r="F12" i="7"/>
  <c r="P16" i="6"/>
  <c r="N16" i="6"/>
  <c r="M16" i="6"/>
  <c r="L16" i="6"/>
  <c r="K16" i="6"/>
  <c r="D26" i="6"/>
  <c r="E26" i="6"/>
  <c r="F26" i="6"/>
  <c r="C26" i="6"/>
  <c r="D16" i="6"/>
  <c r="E16" i="6"/>
  <c r="F16" i="6"/>
  <c r="C16" i="6"/>
  <c r="G26" i="6"/>
</calcChain>
</file>

<file path=xl/sharedStrings.xml><?xml version="1.0" encoding="utf-8"?>
<sst xmlns="http://schemas.openxmlformats.org/spreadsheetml/2006/main" count="99" uniqueCount="42">
  <si>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</si>
  <si>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</si>
  <si>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</si>
  <si>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</si>
  <si>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</si>
  <si>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</si>
  <si>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</si>
  <si>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</si>
  <si>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</si>
  <si>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</si>
  <si>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</si>
  <si>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</si>
  <si>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</si>
  <si>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</si>
  <si>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</si>
  <si>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</si>
  <si>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</si>
  <si>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</si>
  <si>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</si>
  <si>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</si>
  <si>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с повидлом и сл/маслом</t>
  </si>
  <si>
    <t>04/с.246</t>
  </si>
  <si>
    <t xml:space="preserve">Напиток из облепихи/ вар </t>
  </si>
  <si>
    <t>Суп картофельный с мак. изделиями</t>
  </si>
  <si>
    <t>Завтрак (ОВЗ) 5-11 классы</t>
  </si>
  <si>
    <t>Завтрак (ОВЗ) 1-4 классы</t>
  </si>
  <si>
    <t>Каша молочная рисовая сл/м</t>
  </si>
  <si>
    <t>Салат из капусты</t>
  </si>
  <si>
    <t>Кофейный напиток</t>
  </si>
  <si>
    <t>с мясом отварным</t>
  </si>
  <si>
    <t>Зав. производством ООО "Юнрос"_____________________________</t>
  </si>
  <si>
    <t>Зав. производством ООО "Юнрос"______________________________________</t>
  </si>
  <si>
    <t>Яблоко</t>
  </si>
  <si>
    <t>Завтрак (12 лет и старше) родительская плата, бесплатное питание</t>
  </si>
  <si>
    <t>меню на 10 апреля 2025</t>
  </si>
  <si>
    <t>чай с сахаром</t>
  </si>
  <si>
    <t>хлеб ржаной</t>
  </si>
  <si>
    <t>салат из свеклы</t>
  </si>
  <si>
    <t>шницель мясной</t>
  </si>
  <si>
    <t>рис припущеный</t>
  </si>
  <si>
    <t>напиток облепиха (варенье)</t>
  </si>
  <si>
    <t xml:space="preserve">Шницель мясной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</si>
</sst>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4" borderId="0" xfId="0" applyFill="1"/>
    <xf numFmtId="0" fontId="4" fillId="4" borderId="6" xfId="0" applyFont="1" applyFill="1" applyBorder="1" applyAlignment="1">
      <alignment horizontal="center" vertical="center"/>
    </xf>
    <xf numFmtId="0" fontId="0" fillId="4" borderId="5" xfId="0" applyFill="1" applyBorder="1"/>
    <xf numFmtId="0" fontId="3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9" xfId="0" applyFont="1" applyFill="1" applyBorder="1"/>
    <xf numFmtId="0" fontId="5" fillId="4" borderId="9" xfId="0" applyFont="1" applyFill="1" applyBorder="1" applyAlignment="1">
      <alignment horizontal="center"/>
    </xf>
    <xf numFmtId="0" fontId="1" fillId="4" borderId="11" xfId="0" applyFont="1" applyFill="1" applyBorder="1"/>
    <xf numFmtId="1" fontId="3" fillId="4" borderId="11" xfId="0" applyNumberFormat="1" applyFont="1" applyFill="1" applyBorder="1"/>
    <xf numFmtId="1" fontId="4" fillId="4" borderId="11" xfId="0" applyNumberFormat="1" applyFont="1" applyFill="1" applyBorder="1"/>
    <xf numFmtId="2" fontId="2" fillId="4" borderId="12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2" fillId="4" borderId="8" xfId="0" applyNumberFormat="1" applyFont="1" applyFill="1" applyBorder="1" applyAlignment="1">
      <alignment horizontal="right"/>
    </xf>
    <xf numFmtId="1" fontId="3" fillId="4" borderId="8" xfId="0" applyNumberFormat="1" applyFont="1" applyFill="1" applyBorder="1" applyAlignment="1">
      <alignment horizontal="center"/>
    </xf>
    <xf numFmtId="2" fontId="2" fillId="4" borderId="8" xfId="0" applyNumberFormat="1" applyFont="1" applyFill="1" applyBorder="1" applyAlignment="1">
      <alignment horizontal="center"/>
    </xf>
    <xf numFmtId="0" fontId="2" fillId="4" borderId="8" xfId="0" applyFont="1" applyFill="1" applyBorder="1" applyAlignment="1"/>
    <xf numFmtId="0" fontId="3" fillId="3" borderId="8" xfId="0" applyFont="1" applyFill="1" applyBorder="1" applyAlignment="1">
      <alignment horizontal="center"/>
    </xf>
    <xf numFmtId="0" fontId="6" fillId="4" borderId="8" xfId="0" applyFont="1" applyFill="1" applyBorder="1"/>
    <xf numFmtId="0" fontId="1" fillId="0" borderId="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4" zoomScale="75" workbookViewId="0">
      <selection activeCell="P26" sqref="P26"/>
    </sheetView>
  </sheetViews>
  <sheetFormatPr defaultRowHeight="15.75" x14ac:dyDescent="0.25"/>
  <cols>
    <col min="1" max="1" width="7.85546875" style="4" customWidth="1"/>
    <col min="2" max="2" width="36.140625" style="2" customWidth="1"/>
    <col min="3" max="3" width="10.140625" style="2" customWidth="1"/>
    <col min="4" max="5" width="4" style="4" bestFit="1" customWidth="1"/>
    <col min="6" max="6" width="4.140625" style="4" customWidth="1"/>
    <col min="7" max="7" width="6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85546875" style="2" customWidth="1"/>
    <col min="12" max="13" width="3.140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 x14ac:dyDescent="0.25">
      <c r="B1" s="1"/>
      <c r="K1" s="60"/>
      <c r="L1" s="60"/>
      <c r="M1" s="60"/>
      <c r="N1" s="60"/>
      <c r="O1" s="60"/>
      <c r="P1" s="60"/>
    </row>
    <row r="2" spans="1:16" x14ac:dyDescent="0.25">
      <c r="K2" s="60" t="s">
        <v>9</v>
      </c>
      <c r="L2" s="60"/>
      <c r="M2" s="60"/>
      <c r="N2" s="60"/>
      <c r="O2" s="60"/>
      <c r="P2" s="60"/>
    </row>
    <row r="3" spans="1:16" x14ac:dyDescent="0.25">
      <c r="K3" s="62" t="s">
        <v>2</v>
      </c>
      <c r="L3" s="62"/>
      <c r="M3" s="62"/>
      <c r="N3" s="62"/>
      <c r="O3" s="62"/>
      <c r="P3" s="62"/>
    </row>
    <row r="4" spans="1:16" ht="16.5" thickBot="1" x14ac:dyDescent="0.3">
      <c r="C4" s="61" t="s">
        <v>34</v>
      </c>
      <c r="D4" s="61"/>
      <c r="E4" s="61"/>
      <c r="F4" s="61"/>
      <c r="G4" s="61"/>
      <c r="H4" s="61"/>
      <c r="I4" s="61"/>
      <c r="J4" s="61"/>
    </row>
    <row r="5" spans="1:16" s="6" customFormat="1" ht="32.25" customHeight="1" thickBot="1" x14ac:dyDescent="0.25">
      <c r="A5" s="16" t="s">
        <v>14</v>
      </c>
      <c r="B5" s="30" t="s">
        <v>0</v>
      </c>
      <c r="C5" s="30" t="s">
        <v>7</v>
      </c>
      <c r="D5" s="31" t="s">
        <v>11</v>
      </c>
      <c r="E5" s="31" t="s">
        <v>12</v>
      </c>
      <c r="F5" s="31" t="s">
        <v>13</v>
      </c>
      <c r="G5" s="32" t="s">
        <v>1</v>
      </c>
      <c r="H5" s="33" t="s">
        <v>8</v>
      </c>
      <c r="I5" s="16" t="s">
        <v>14</v>
      </c>
      <c r="J5" s="30" t="s">
        <v>0</v>
      </c>
      <c r="K5" s="30" t="s">
        <v>7</v>
      </c>
      <c r="L5" s="31" t="s">
        <v>11</v>
      </c>
      <c r="M5" s="31" t="s">
        <v>12</v>
      </c>
      <c r="N5" s="31" t="s">
        <v>13</v>
      </c>
      <c r="O5" s="32" t="s">
        <v>1</v>
      </c>
      <c r="P5" s="33" t="s">
        <v>8</v>
      </c>
    </row>
    <row r="6" spans="1:16" x14ac:dyDescent="0.25">
      <c r="A6" s="65" t="s">
        <v>18</v>
      </c>
      <c r="B6" s="65"/>
      <c r="C6" s="65"/>
      <c r="D6" s="65"/>
      <c r="E6" s="65"/>
      <c r="F6" s="65"/>
      <c r="G6" s="65"/>
      <c r="H6" s="65"/>
      <c r="I6" s="66" t="s">
        <v>33</v>
      </c>
      <c r="J6" s="67"/>
      <c r="K6" s="67"/>
      <c r="L6" s="67"/>
      <c r="M6" s="67"/>
      <c r="N6" s="67"/>
      <c r="O6" s="67"/>
      <c r="P6" s="68"/>
    </row>
    <row r="7" spans="1:16" x14ac:dyDescent="0.25">
      <c r="A7" s="51">
        <v>2</v>
      </c>
      <c r="B7" s="19" t="s">
        <v>20</v>
      </c>
      <c r="C7" s="44">
        <v>60</v>
      </c>
      <c r="D7" s="43">
        <v>2.6</v>
      </c>
      <c r="E7" s="43">
        <v>8</v>
      </c>
      <c r="F7" s="43">
        <v>19</v>
      </c>
      <c r="G7" s="43">
        <f>(F7*4)+(E7*9)+(D7*4)</f>
        <v>158.4</v>
      </c>
      <c r="H7" s="21">
        <v>20</v>
      </c>
      <c r="I7" s="51">
        <v>50</v>
      </c>
      <c r="J7" s="19" t="s">
        <v>37</v>
      </c>
      <c r="K7" s="44">
        <v>60</v>
      </c>
      <c r="L7" s="43">
        <v>1.4</v>
      </c>
      <c r="M7" s="43">
        <v>5</v>
      </c>
      <c r="N7" s="43">
        <v>14.8</v>
      </c>
      <c r="O7" s="43">
        <v>102</v>
      </c>
      <c r="P7" s="21">
        <v>9</v>
      </c>
    </row>
    <row r="8" spans="1:16" x14ac:dyDescent="0.25">
      <c r="A8" s="51" t="s">
        <v>21</v>
      </c>
      <c r="B8" s="19" t="s">
        <v>26</v>
      </c>
      <c r="C8" s="21">
        <v>200</v>
      </c>
      <c r="D8" s="45">
        <v>8.9700000000000006</v>
      </c>
      <c r="E8" s="45">
        <v>7.77</v>
      </c>
      <c r="F8" s="45">
        <v>33.06</v>
      </c>
      <c r="G8" s="45">
        <v>238.05</v>
      </c>
      <c r="H8" s="46">
        <v>23</v>
      </c>
      <c r="I8" s="51">
        <v>451</v>
      </c>
      <c r="J8" s="19" t="s">
        <v>38</v>
      </c>
      <c r="K8" s="21">
        <v>100</v>
      </c>
      <c r="L8" s="45">
        <v>8.9700000000000006</v>
      </c>
      <c r="M8" s="45">
        <v>7.77</v>
      </c>
      <c r="N8" s="45">
        <v>33.06</v>
      </c>
      <c r="O8" s="45">
        <v>238.05</v>
      </c>
      <c r="P8" s="46">
        <v>68</v>
      </c>
    </row>
    <row r="9" spans="1:16" x14ac:dyDescent="0.25">
      <c r="A9" s="51">
        <v>685</v>
      </c>
      <c r="B9" s="52" t="s">
        <v>35</v>
      </c>
      <c r="C9" s="21">
        <v>200</v>
      </c>
      <c r="D9" s="45">
        <v>1.6</v>
      </c>
      <c r="E9" s="45">
        <v>1.3</v>
      </c>
      <c r="F9" s="45">
        <v>15.9</v>
      </c>
      <c r="G9" s="45">
        <v>81.819999999999993</v>
      </c>
      <c r="H9" s="53">
        <v>3</v>
      </c>
      <c r="I9" s="51">
        <v>512</v>
      </c>
      <c r="J9" s="19" t="s">
        <v>39</v>
      </c>
      <c r="K9" s="21">
        <v>180</v>
      </c>
      <c r="L9" s="43">
        <v>0</v>
      </c>
      <c r="M9" s="43">
        <v>0</v>
      </c>
      <c r="N9" s="43">
        <v>23</v>
      </c>
      <c r="O9" s="43">
        <v>92</v>
      </c>
      <c r="P9" s="54">
        <v>17</v>
      </c>
    </row>
    <row r="10" spans="1:16" x14ac:dyDescent="0.25">
      <c r="A10" s="51"/>
      <c r="B10" s="19" t="s">
        <v>4</v>
      </c>
      <c r="C10" s="21">
        <v>31</v>
      </c>
      <c r="D10" s="43">
        <v>2.2999999999999998</v>
      </c>
      <c r="E10" s="43">
        <v>0.2</v>
      </c>
      <c r="F10" s="43">
        <v>15</v>
      </c>
      <c r="G10" s="43">
        <f>(F10*4)+(E10*9)+(D10*4)</f>
        <v>71</v>
      </c>
      <c r="H10" s="54">
        <v>3</v>
      </c>
      <c r="I10" s="51">
        <v>702</v>
      </c>
      <c r="J10" s="19" t="s">
        <v>40</v>
      </c>
      <c r="K10" s="21">
        <v>200</v>
      </c>
      <c r="L10" s="43">
        <v>2.2999999999999998</v>
      </c>
      <c r="M10" s="43">
        <v>0.2</v>
      </c>
      <c r="N10" s="43">
        <v>15</v>
      </c>
      <c r="O10" s="43">
        <f>(N10*4)+(M10*9)+(L10*4)</f>
        <v>71</v>
      </c>
      <c r="P10" s="21">
        <v>7</v>
      </c>
    </row>
    <row r="11" spans="1:16" x14ac:dyDescent="0.25">
      <c r="A11" s="43"/>
      <c r="B11" s="19" t="s">
        <v>36</v>
      </c>
      <c r="C11" s="21">
        <v>25</v>
      </c>
      <c r="D11" s="43">
        <v>1.6</v>
      </c>
      <c r="E11" s="43">
        <v>1</v>
      </c>
      <c r="F11" s="43">
        <v>9.6</v>
      </c>
      <c r="G11" s="43">
        <v>54</v>
      </c>
      <c r="H11" s="54">
        <v>3</v>
      </c>
      <c r="I11" s="43"/>
      <c r="J11" s="19" t="s">
        <v>5</v>
      </c>
      <c r="K11" s="21">
        <v>25</v>
      </c>
      <c r="L11" s="43">
        <v>1.6</v>
      </c>
      <c r="M11" s="43">
        <v>1</v>
      </c>
      <c r="N11" s="43">
        <v>9.6</v>
      </c>
      <c r="O11" s="43">
        <v>54</v>
      </c>
      <c r="P11" s="21">
        <v>3</v>
      </c>
    </row>
    <row r="12" spans="1:16" x14ac:dyDescent="0.25">
      <c r="A12" s="43"/>
      <c r="B12" s="20"/>
      <c r="C12" s="21"/>
      <c r="D12" s="43"/>
      <c r="E12" s="43"/>
      <c r="F12" s="43"/>
      <c r="G12" s="43"/>
      <c r="H12" s="21"/>
      <c r="I12" s="43"/>
      <c r="J12" s="19"/>
      <c r="K12" s="21"/>
      <c r="L12" s="43"/>
      <c r="M12" s="43"/>
      <c r="N12" s="43"/>
      <c r="O12" s="43"/>
      <c r="P12" s="21"/>
    </row>
    <row r="13" spans="1:16" x14ac:dyDescent="0.25">
      <c r="A13" s="43"/>
      <c r="B13" s="19"/>
      <c r="C13" s="21"/>
      <c r="D13" s="43"/>
      <c r="E13" s="43"/>
      <c r="F13" s="43"/>
      <c r="G13" s="43"/>
      <c r="H13" s="21"/>
      <c r="I13" s="21"/>
      <c r="J13" s="20"/>
      <c r="K13" s="23"/>
      <c r="L13" s="22"/>
      <c r="M13" s="22"/>
      <c r="N13" s="22"/>
      <c r="O13" s="24"/>
      <c r="P13" s="23"/>
    </row>
    <row r="14" spans="1:16" x14ac:dyDescent="0.25">
      <c r="A14" s="21"/>
      <c r="B14" s="20"/>
      <c r="C14" s="23"/>
      <c r="D14" s="22"/>
      <c r="E14" s="22"/>
      <c r="F14" s="22"/>
      <c r="G14" s="24"/>
      <c r="H14" s="23"/>
      <c r="I14" s="21"/>
      <c r="J14" s="20"/>
      <c r="K14" s="23"/>
      <c r="L14" s="22"/>
      <c r="M14" s="22"/>
      <c r="N14" s="22"/>
      <c r="O14" s="24"/>
      <c r="P14" s="23"/>
    </row>
    <row r="15" spans="1:16" x14ac:dyDescent="0.25">
      <c r="A15" s="21"/>
      <c r="B15" s="20"/>
      <c r="C15" s="23"/>
      <c r="D15" s="22"/>
      <c r="E15" s="22"/>
      <c r="F15" s="22"/>
      <c r="G15" s="24"/>
      <c r="H15" s="23"/>
      <c r="I15" s="21"/>
      <c r="J15" s="20"/>
      <c r="K15" s="23"/>
      <c r="L15" s="22"/>
      <c r="M15" s="22"/>
      <c r="N15" s="22"/>
      <c r="O15" s="24"/>
      <c r="P15" s="23"/>
    </row>
    <row r="16" spans="1:16" ht="16.5" thickBot="1" x14ac:dyDescent="0.3">
      <c r="A16" s="43"/>
      <c r="B16" s="47" t="s">
        <v>6</v>
      </c>
      <c r="C16" s="48">
        <f>SUM(C7:C15)</f>
        <v>516</v>
      </c>
      <c r="D16" s="48">
        <f>SUM(D7:D15)</f>
        <v>17.07</v>
      </c>
      <c r="E16" s="48">
        <f>SUM(E7:E15)</f>
        <v>18.27</v>
      </c>
      <c r="F16" s="48">
        <f>SUM(F7:F15)</f>
        <v>92.56</v>
      </c>
      <c r="G16" s="48">
        <f>SUM(G7:G15)</f>
        <v>603.27</v>
      </c>
      <c r="H16" s="49">
        <f>SUM(H7:H11)</f>
        <v>52</v>
      </c>
      <c r="I16" s="43"/>
      <c r="J16" s="47" t="s">
        <v>6</v>
      </c>
      <c r="K16" s="48">
        <f t="shared" ref="K16:P16" si="0">SUM(K7:K15)</f>
        <v>565</v>
      </c>
      <c r="L16" s="48">
        <f t="shared" si="0"/>
        <v>14.270000000000001</v>
      </c>
      <c r="M16" s="48">
        <f t="shared" si="0"/>
        <v>13.969999999999999</v>
      </c>
      <c r="N16" s="48">
        <f t="shared" si="0"/>
        <v>95.46</v>
      </c>
      <c r="O16" s="48">
        <f t="shared" si="0"/>
        <v>557.04999999999995</v>
      </c>
      <c r="P16" s="49">
        <f t="shared" si="0"/>
        <v>104</v>
      </c>
    </row>
    <row r="17" spans="1:16" x14ac:dyDescent="0.25">
      <c r="A17" s="65" t="s">
        <v>19</v>
      </c>
      <c r="B17" s="65"/>
      <c r="C17" s="65"/>
      <c r="D17" s="65"/>
      <c r="E17" s="65"/>
      <c r="F17" s="65"/>
      <c r="G17" s="65"/>
      <c r="H17" s="65"/>
      <c r="I17" s="66"/>
      <c r="J17" s="67"/>
      <c r="K17" s="67"/>
      <c r="L17" s="67"/>
      <c r="M17" s="67"/>
      <c r="N17" s="67"/>
      <c r="O17" s="67"/>
      <c r="P17" s="68"/>
    </row>
    <row r="18" spans="1:16" x14ac:dyDescent="0.25">
      <c r="A18" s="51">
        <v>50</v>
      </c>
      <c r="B18" s="20" t="s">
        <v>37</v>
      </c>
      <c r="C18" s="44">
        <v>60</v>
      </c>
      <c r="D18" s="43">
        <v>0.94</v>
      </c>
      <c r="E18" s="43">
        <v>3.06</v>
      </c>
      <c r="F18" s="43">
        <v>5.99</v>
      </c>
      <c r="G18" s="43">
        <f>(F18*4)+(E18*9)+(D18*4)</f>
        <v>55.26</v>
      </c>
      <c r="H18" s="57">
        <v>9</v>
      </c>
      <c r="I18" s="43"/>
      <c r="J18" s="19"/>
      <c r="K18" s="44"/>
      <c r="L18" s="43"/>
      <c r="M18" s="43"/>
      <c r="N18" s="43"/>
      <c r="O18" s="43"/>
      <c r="P18" s="21"/>
    </row>
    <row r="19" spans="1:16" x14ac:dyDescent="0.25">
      <c r="A19" s="51">
        <v>140</v>
      </c>
      <c r="B19" s="19" t="s">
        <v>23</v>
      </c>
      <c r="C19" s="55">
        <v>200</v>
      </c>
      <c r="D19" s="45">
        <v>2.48</v>
      </c>
      <c r="E19" s="45">
        <v>3.92</v>
      </c>
      <c r="F19" s="45">
        <v>10.4</v>
      </c>
      <c r="G19" s="43">
        <f>(F19*4)+(E19*9)+(D19*4)</f>
        <v>86.8</v>
      </c>
      <c r="H19" s="58">
        <v>13</v>
      </c>
      <c r="I19" s="43"/>
      <c r="J19" s="19"/>
      <c r="K19" s="21"/>
      <c r="L19" s="43"/>
      <c r="M19" s="43"/>
      <c r="N19" s="43"/>
      <c r="O19" s="43"/>
      <c r="P19" s="21"/>
    </row>
    <row r="20" spans="1:16" x14ac:dyDescent="0.25">
      <c r="A20" s="51">
        <v>451</v>
      </c>
      <c r="B20" s="19" t="s">
        <v>38</v>
      </c>
      <c r="C20" s="21">
        <v>100</v>
      </c>
      <c r="D20" s="43">
        <v>14.2</v>
      </c>
      <c r="E20" s="43">
        <v>11.4</v>
      </c>
      <c r="F20" s="43">
        <v>13</v>
      </c>
      <c r="G20" s="43">
        <f>(F20*4)+(E20*9)+(D20*4)</f>
        <v>211.40000000000003</v>
      </c>
      <c r="H20" s="54">
        <v>68</v>
      </c>
      <c r="I20" s="43"/>
      <c r="J20" s="19"/>
      <c r="K20" s="21"/>
      <c r="L20" s="43"/>
      <c r="M20" s="43"/>
      <c r="N20" s="43"/>
      <c r="O20" s="43"/>
      <c r="P20" s="21"/>
    </row>
    <row r="21" spans="1:16" x14ac:dyDescent="0.25">
      <c r="A21" s="51">
        <v>512</v>
      </c>
      <c r="B21" s="20" t="s">
        <v>39</v>
      </c>
      <c r="C21" s="21">
        <v>150</v>
      </c>
      <c r="D21" s="56">
        <v>3.47</v>
      </c>
      <c r="E21" s="56">
        <v>7.03</v>
      </c>
      <c r="F21" s="56">
        <v>23.1</v>
      </c>
      <c r="G21" s="56">
        <v>169.55</v>
      </c>
      <c r="H21" s="57">
        <v>15</v>
      </c>
      <c r="I21" s="43"/>
      <c r="J21" s="19"/>
      <c r="K21" s="21"/>
      <c r="L21" s="43"/>
      <c r="M21" s="43"/>
      <c r="N21" s="43"/>
      <c r="O21" s="43"/>
      <c r="P21" s="21"/>
    </row>
    <row r="22" spans="1:16" x14ac:dyDescent="0.25">
      <c r="A22" s="51">
        <v>685</v>
      </c>
      <c r="B22" s="19" t="s">
        <v>35</v>
      </c>
      <c r="C22" s="21">
        <v>200</v>
      </c>
      <c r="D22" s="43">
        <v>0</v>
      </c>
      <c r="E22" s="43">
        <v>0</v>
      </c>
      <c r="F22" s="43">
        <v>23</v>
      </c>
      <c r="G22" s="43">
        <v>92</v>
      </c>
      <c r="H22" s="54">
        <v>3</v>
      </c>
      <c r="I22" s="43"/>
      <c r="J22" s="19"/>
      <c r="K22" s="21"/>
      <c r="L22" s="43"/>
      <c r="M22" s="43"/>
      <c r="N22" s="43"/>
      <c r="O22" s="43"/>
      <c r="P22" s="21"/>
    </row>
    <row r="23" spans="1:16" x14ac:dyDescent="0.25">
      <c r="A23" s="43"/>
      <c r="B23" s="19" t="s">
        <v>5</v>
      </c>
      <c r="C23" s="21">
        <v>25</v>
      </c>
      <c r="D23" s="43">
        <v>1.6</v>
      </c>
      <c r="E23" s="43">
        <v>1</v>
      </c>
      <c r="F23" s="43">
        <v>9.6</v>
      </c>
      <c r="G23" s="43"/>
      <c r="H23" s="21">
        <v>3</v>
      </c>
      <c r="I23" s="43"/>
      <c r="J23" s="19"/>
      <c r="K23" s="21"/>
      <c r="L23" s="43"/>
      <c r="M23" s="43"/>
      <c r="N23" s="43"/>
      <c r="O23" s="43"/>
      <c r="P23" s="21"/>
    </row>
    <row r="24" spans="1:16" x14ac:dyDescent="0.25">
      <c r="A24" s="43"/>
      <c r="B24" s="19"/>
      <c r="C24" s="21"/>
      <c r="D24" s="43"/>
      <c r="E24" s="43"/>
      <c r="F24" s="43"/>
      <c r="G24" s="43"/>
      <c r="H24" s="21"/>
      <c r="I24" s="21"/>
      <c r="J24" s="20"/>
      <c r="K24" s="23"/>
      <c r="L24" s="22"/>
      <c r="M24" s="22"/>
      <c r="N24" s="22"/>
      <c r="O24" s="24"/>
      <c r="P24" s="49"/>
    </row>
    <row r="25" spans="1:16" x14ac:dyDescent="0.25">
      <c r="A25" s="43"/>
      <c r="B25" s="19"/>
      <c r="C25" s="21"/>
      <c r="D25" s="43"/>
      <c r="E25" s="43"/>
      <c r="F25" s="43"/>
      <c r="G25" s="43"/>
      <c r="H25" s="21"/>
      <c r="I25" s="50"/>
      <c r="J25" s="20"/>
      <c r="K25" s="23"/>
      <c r="L25" s="22"/>
      <c r="M25" s="22"/>
      <c r="N25" s="22"/>
      <c r="O25" s="24"/>
      <c r="P25" s="23"/>
    </row>
    <row r="26" spans="1:16" x14ac:dyDescent="0.25">
      <c r="A26" s="21"/>
      <c r="B26" s="47" t="s">
        <v>6</v>
      </c>
      <c r="C26" s="48">
        <f>SUM(C18:C25)</f>
        <v>735</v>
      </c>
      <c r="D26" s="48">
        <f>SUM(D18:D25)</f>
        <v>22.689999999999998</v>
      </c>
      <c r="E26" s="48">
        <f>SUM(E18:E25)</f>
        <v>26.410000000000004</v>
      </c>
      <c r="F26" s="48">
        <f>SUM(F18:F25)</f>
        <v>85.09</v>
      </c>
      <c r="G26" s="48">
        <f>SUM(G18:G25)</f>
        <v>615.01</v>
      </c>
      <c r="H26" s="49">
        <f>SUM(H18:H23)</f>
        <v>111</v>
      </c>
      <c r="I26" s="21"/>
      <c r="J26" s="47"/>
      <c r="K26" s="48"/>
      <c r="L26" s="48"/>
      <c r="M26" s="48"/>
      <c r="N26" s="48"/>
      <c r="O26" s="48"/>
      <c r="P26" s="49"/>
    </row>
    <row r="27" spans="1:16" x14ac:dyDescent="0.25">
      <c r="B27" s="63" t="s">
        <v>31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</row>
    <row r="28" spans="1:16" x14ac:dyDescent="0.25">
      <c r="B28" s="64" t="s">
        <v>3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C4" zoomScale="85" zoomScaleNormal="85" workbookViewId="0">
      <selection activeCell="P14" sqref="P14"/>
    </sheetView>
  </sheetViews>
  <sheetFormatPr defaultRowHeight="15.75" x14ac:dyDescent="0.25"/>
  <cols>
    <col min="1" max="1" width="7.85546875" style="15" customWidth="1"/>
    <col min="2" max="2" width="38.140625" style="2" customWidth="1"/>
    <col min="3" max="3" width="10.140625" style="2" customWidth="1"/>
    <col min="4" max="6" width="4.42578125" style="7" customWidth="1"/>
    <col min="7" max="7" width="6.140625" style="7" customWidth="1"/>
    <col min="8" max="8" width="10.140625" style="2" customWidth="1"/>
    <col min="9" max="9" width="7.85546875" style="15" customWidth="1"/>
    <col min="10" max="10" width="38.140625" style="2" customWidth="1"/>
    <col min="11" max="11" width="10.140625" style="2" customWidth="1"/>
    <col min="12" max="14" width="4.42578125" style="7" customWidth="1"/>
    <col min="15" max="15" width="6.140625" style="7" customWidth="1"/>
    <col min="16" max="16" width="10.140625" style="2" customWidth="1"/>
  </cols>
  <sheetData>
    <row r="1" spans="1:16" ht="12.6" customHeight="1" x14ac:dyDescent="0.2">
      <c r="B1"/>
      <c r="C1" s="62"/>
      <c r="D1" s="62"/>
      <c r="E1" s="62"/>
      <c r="F1" s="62"/>
      <c r="G1"/>
      <c r="H1"/>
      <c r="J1"/>
      <c r="K1" s="62" t="s">
        <v>15</v>
      </c>
      <c r="L1" s="62"/>
      <c r="M1" s="62"/>
      <c r="N1" s="62"/>
      <c r="O1"/>
      <c r="P1"/>
    </row>
    <row r="2" spans="1:16" ht="12.6" customHeight="1" x14ac:dyDescent="0.2">
      <c r="B2"/>
      <c r="C2" s="62"/>
      <c r="D2" s="62"/>
      <c r="E2" s="62"/>
      <c r="F2" s="62"/>
      <c r="G2"/>
      <c r="H2"/>
      <c r="J2"/>
      <c r="K2" s="62"/>
      <c r="L2" s="62"/>
      <c r="M2" s="62"/>
      <c r="N2" s="62"/>
      <c r="O2"/>
      <c r="P2"/>
    </row>
    <row r="3" spans="1:16" x14ac:dyDescent="0.25">
      <c r="B3"/>
      <c r="C3" s="62"/>
      <c r="D3" s="62"/>
      <c r="E3" s="62"/>
      <c r="F3" s="62"/>
      <c r="G3"/>
      <c r="H3"/>
      <c r="J3"/>
      <c r="K3" s="62" t="s">
        <v>10</v>
      </c>
      <c r="L3" s="62"/>
      <c r="M3" s="62"/>
      <c r="N3" s="62"/>
      <c r="O3"/>
      <c r="P3"/>
    </row>
    <row r="4" spans="1:16" ht="16.5" thickBot="1" x14ac:dyDescent="0.3">
      <c r="A4" s="75" t="s">
        <v>34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2" t="s">
        <v>25</v>
      </c>
      <c r="B6" s="73"/>
      <c r="C6" s="73"/>
      <c r="D6" s="73"/>
      <c r="E6" s="73"/>
      <c r="F6" s="73"/>
      <c r="G6" s="73"/>
      <c r="H6" s="74"/>
      <c r="I6" s="72" t="s">
        <v>24</v>
      </c>
      <c r="J6" s="73"/>
      <c r="K6" s="73"/>
      <c r="L6" s="73"/>
      <c r="M6" s="73"/>
      <c r="N6" s="73"/>
      <c r="O6" s="73"/>
      <c r="P6" s="74"/>
    </row>
    <row r="7" spans="1:16" x14ac:dyDescent="0.25">
      <c r="A7" s="18">
        <v>2</v>
      </c>
      <c r="B7" s="19" t="s">
        <v>20</v>
      </c>
      <c r="C7" s="44">
        <v>60</v>
      </c>
      <c r="D7" s="43">
        <v>2.6</v>
      </c>
      <c r="E7" s="43">
        <v>8</v>
      </c>
      <c r="F7" s="43">
        <v>19</v>
      </c>
      <c r="G7" s="43">
        <f>(F7*4)+(E7*9)+(D7*4)</f>
        <v>158.4</v>
      </c>
      <c r="H7" s="29">
        <v>20</v>
      </c>
      <c r="I7" s="18">
        <v>2</v>
      </c>
      <c r="J7" s="19" t="s">
        <v>20</v>
      </c>
      <c r="K7" s="44">
        <v>60</v>
      </c>
      <c r="L7" s="43">
        <v>2.6</v>
      </c>
      <c r="M7" s="43">
        <v>8</v>
      </c>
      <c r="N7" s="43">
        <v>19</v>
      </c>
      <c r="O7" s="43">
        <f>(N7*4)+(M7*9)+(L7*4)</f>
        <v>158.4</v>
      </c>
      <c r="P7" s="29">
        <v>20</v>
      </c>
    </row>
    <row r="8" spans="1:16" x14ac:dyDescent="0.25">
      <c r="A8" s="18" t="s">
        <v>21</v>
      </c>
      <c r="B8" s="19" t="s">
        <v>26</v>
      </c>
      <c r="C8" s="21">
        <v>205</v>
      </c>
      <c r="D8" s="43">
        <v>8.9700000000000006</v>
      </c>
      <c r="E8" s="43">
        <v>7.77</v>
      </c>
      <c r="F8" s="43">
        <v>33.06</v>
      </c>
      <c r="G8" s="43">
        <v>238.05</v>
      </c>
      <c r="H8" s="29">
        <v>23</v>
      </c>
      <c r="I8" s="18" t="s">
        <v>21</v>
      </c>
      <c r="J8" s="19" t="s">
        <v>26</v>
      </c>
      <c r="K8" s="21">
        <v>205</v>
      </c>
      <c r="L8" s="43">
        <v>8.9700000000000006</v>
      </c>
      <c r="M8" s="43">
        <v>7.77</v>
      </c>
      <c r="N8" s="43">
        <v>33.06</v>
      </c>
      <c r="O8" s="43">
        <v>238.05</v>
      </c>
      <c r="P8" s="29">
        <v>23</v>
      </c>
    </row>
    <row r="9" spans="1:16" x14ac:dyDescent="0.25">
      <c r="A9" s="18">
        <v>692</v>
      </c>
      <c r="B9" s="19" t="s">
        <v>28</v>
      </c>
      <c r="C9" s="21">
        <v>200</v>
      </c>
      <c r="D9" s="43">
        <v>4</v>
      </c>
      <c r="E9" s="43">
        <v>4</v>
      </c>
      <c r="F9" s="43">
        <v>19.5</v>
      </c>
      <c r="G9" s="43">
        <f>(F9*4)+(E9*9)+(D9*4)</f>
        <v>130</v>
      </c>
      <c r="H9" s="29">
        <v>15</v>
      </c>
      <c r="I9" s="18">
        <v>692</v>
      </c>
      <c r="J9" s="19" t="s">
        <v>28</v>
      </c>
      <c r="K9" s="21">
        <v>200</v>
      </c>
      <c r="L9" s="43">
        <v>4</v>
      </c>
      <c r="M9" s="43">
        <v>4</v>
      </c>
      <c r="N9" s="43">
        <v>19.5</v>
      </c>
      <c r="O9" s="43">
        <f>(N9*4)+(M9*9)+(L9*4)</f>
        <v>130</v>
      </c>
      <c r="P9" s="29">
        <v>15</v>
      </c>
    </row>
    <row r="10" spans="1:16" x14ac:dyDescent="0.25">
      <c r="A10" s="18"/>
      <c r="B10" s="19" t="s">
        <v>5</v>
      </c>
      <c r="C10" s="21">
        <v>25</v>
      </c>
      <c r="D10" s="43">
        <v>1.6</v>
      </c>
      <c r="E10" s="43">
        <v>1</v>
      </c>
      <c r="F10" s="43">
        <v>9.6</v>
      </c>
      <c r="G10" s="43">
        <v>54</v>
      </c>
      <c r="H10" s="29">
        <v>3</v>
      </c>
      <c r="I10" s="18"/>
      <c r="J10" s="19" t="s">
        <v>5</v>
      </c>
      <c r="K10" s="21">
        <v>25</v>
      </c>
      <c r="L10" s="43">
        <v>1.6</v>
      </c>
      <c r="M10" s="43">
        <v>1</v>
      </c>
      <c r="N10" s="43">
        <v>9.6</v>
      </c>
      <c r="O10" s="43">
        <v>54</v>
      </c>
      <c r="P10" s="29">
        <v>3</v>
      </c>
    </row>
    <row r="11" spans="1:16" x14ac:dyDescent="0.25">
      <c r="A11" s="18"/>
      <c r="B11" s="20" t="s">
        <v>32</v>
      </c>
      <c r="C11" s="21">
        <v>153</v>
      </c>
      <c r="D11" s="43">
        <v>0.4</v>
      </c>
      <c r="E11" s="43">
        <v>0.4</v>
      </c>
      <c r="F11" s="43">
        <v>9.8000000000000007</v>
      </c>
      <c r="G11" s="43">
        <f>(F11*4)+(E11*9)+(D11*4)</f>
        <v>44.400000000000006</v>
      </c>
      <c r="H11" s="29">
        <v>47.15</v>
      </c>
      <c r="I11" s="18"/>
      <c r="J11" s="20" t="s">
        <v>32</v>
      </c>
      <c r="K11" s="21">
        <v>153</v>
      </c>
      <c r="L11" s="43">
        <v>0.4</v>
      </c>
      <c r="M11" s="43">
        <v>0.4</v>
      </c>
      <c r="N11" s="43">
        <v>9.8000000000000007</v>
      </c>
      <c r="O11" s="43">
        <f>(N11*4)+(M11*9)+(L11*4)</f>
        <v>44.400000000000006</v>
      </c>
      <c r="P11" s="29">
        <v>47.15</v>
      </c>
    </row>
    <row r="12" spans="1:16" ht="16.5" thickBot="1" x14ac:dyDescent="0.3">
      <c r="A12" s="14"/>
      <c r="B12" s="36"/>
      <c r="C12" s="27">
        <f t="shared" ref="C12:H12" si="0">SUM(C7:C11)</f>
        <v>643</v>
      </c>
      <c r="D12" s="27">
        <f t="shared" si="0"/>
        <v>17.57</v>
      </c>
      <c r="E12" s="27">
        <f t="shared" si="0"/>
        <v>21.169999999999998</v>
      </c>
      <c r="F12" s="27">
        <f t="shared" si="0"/>
        <v>90.96</v>
      </c>
      <c r="G12" s="27">
        <f t="shared" si="0"/>
        <v>624.85</v>
      </c>
      <c r="H12" s="28">
        <f t="shared" si="0"/>
        <v>108.15</v>
      </c>
      <c r="I12" s="14"/>
      <c r="J12" s="36"/>
      <c r="K12" s="27">
        <f t="shared" ref="K12:P12" si="1">SUM(K7:K11)</f>
        <v>643</v>
      </c>
      <c r="L12" s="27">
        <f t="shared" si="1"/>
        <v>17.57</v>
      </c>
      <c r="M12" s="27">
        <f t="shared" si="1"/>
        <v>21.169999999999998</v>
      </c>
      <c r="N12" s="27">
        <f t="shared" si="1"/>
        <v>90.96</v>
      </c>
      <c r="O12" s="27">
        <f t="shared" si="1"/>
        <v>624.85</v>
      </c>
      <c r="P12" s="28">
        <f t="shared" si="1"/>
        <v>108.15</v>
      </c>
    </row>
    <row r="13" spans="1:16" ht="18.75" customHeight="1" x14ac:dyDescent="0.25">
      <c r="A13" s="69" t="s">
        <v>17</v>
      </c>
      <c r="B13" s="70"/>
      <c r="C13" s="70"/>
      <c r="D13" s="70"/>
      <c r="E13" s="70"/>
      <c r="F13" s="70"/>
      <c r="G13" s="70"/>
      <c r="H13" s="71"/>
      <c r="I13" s="69" t="s">
        <v>17</v>
      </c>
      <c r="J13" s="70"/>
      <c r="K13" s="70"/>
      <c r="L13" s="70"/>
      <c r="M13" s="70"/>
      <c r="N13" s="70"/>
      <c r="O13" s="70"/>
      <c r="P13" s="71"/>
    </row>
    <row r="14" spans="1:16" x14ac:dyDescent="0.25">
      <c r="A14" s="51">
        <v>43</v>
      </c>
      <c r="B14" s="20" t="s">
        <v>27</v>
      </c>
      <c r="C14" s="44">
        <v>100</v>
      </c>
      <c r="D14" s="43">
        <v>1.55</v>
      </c>
      <c r="E14" s="43">
        <v>5.09</v>
      </c>
      <c r="F14" s="43">
        <v>9.9700000000000006</v>
      </c>
      <c r="G14" s="43">
        <f>(F14*4)+(E14*9)+(D14*4)</f>
        <v>91.89</v>
      </c>
      <c r="H14" s="21">
        <v>13</v>
      </c>
      <c r="I14" s="51">
        <v>43</v>
      </c>
      <c r="J14" s="20" t="s">
        <v>27</v>
      </c>
      <c r="K14" s="44">
        <v>100</v>
      </c>
      <c r="L14" s="43">
        <v>1.55</v>
      </c>
      <c r="M14" s="43">
        <v>5.09</v>
      </c>
      <c r="N14" s="43">
        <v>9.9700000000000006</v>
      </c>
      <c r="O14" s="43">
        <f>(N14*4)+(M14*9)+(L14*4)</f>
        <v>91.89</v>
      </c>
      <c r="P14" s="21">
        <v>13</v>
      </c>
    </row>
    <row r="15" spans="1:16" x14ac:dyDescent="0.25">
      <c r="A15" s="51">
        <v>140</v>
      </c>
      <c r="B15" s="19" t="s">
        <v>23</v>
      </c>
      <c r="C15" s="55">
        <v>250</v>
      </c>
      <c r="D15" s="45">
        <v>5.6</v>
      </c>
      <c r="E15" s="45">
        <v>4.9000000000000004</v>
      </c>
      <c r="F15" s="45">
        <v>13</v>
      </c>
      <c r="G15" s="45">
        <v>118.5</v>
      </c>
      <c r="H15" s="46">
        <v>16</v>
      </c>
      <c r="I15" s="51">
        <v>140</v>
      </c>
      <c r="J15" s="19" t="s">
        <v>23</v>
      </c>
      <c r="K15" s="55">
        <v>250</v>
      </c>
      <c r="L15" s="45">
        <v>5.6</v>
      </c>
      <c r="M15" s="45">
        <v>4.9000000000000004</v>
      </c>
      <c r="N15" s="45">
        <v>13</v>
      </c>
      <c r="O15" s="45">
        <v>118.5</v>
      </c>
      <c r="P15" s="46">
        <v>16</v>
      </c>
    </row>
    <row r="16" spans="1:16" x14ac:dyDescent="0.25">
      <c r="A16" s="51">
        <v>411</v>
      </c>
      <c r="B16" s="19" t="s">
        <v>29</v>
      </c>
      <c r="C16" s="21">
        <v>25</v>
      </c>
      <c r="D16" s="43">
        <v>6.5</v>
      </c>
      <c r="E16" s="43">
        <v>4.2</v>
      </c>
      <c r="F16" s="43">
        <v>0.2</v>
      </c>
      <c r="G16" s="43">
        <f>(F16*4)+(E16*9)+(D16*4)</f>
        <v>64.599999999999994</v>
      </c>
      <c r="H16" s="21">
        <v>23</v>
      </c>
      <c r="I16" s="51">
        <v>411</v>
      </c>
      <c r="J16" s="19" t="s">
        <v>29</v>
      </c>
      <c r="K16" s="21">
        <v>25</v>
      </c>
      <c r="L16" s="43">
        <v>6.5</v>
      </c>
      <c r="M16" s="43">
        <v>4.2</v>
      </c>
      <c r="N16" s="43">
        <v>0.2</v>
      </c>
      <c r="O16" s="43">
        <f>(N16*4)+(M16*9)+(L16*4)</f>
        <v>64.599999999999994</v>
      </c>
      <c r="P16" s="21">
        <v>23</v>
      </c>
    </row>
    <row r="17" spans="1:16" x14ac:dyDescent="0.25">
      <c r="A17" s="51">
        <v>451</v>
      </c>
      <c r="B17" s="19" t="s">
        <v>41</v>
      </c>
      <c r="C17" s="21">
        <v>100</v>
      </c>
      <c r="D17" s="43">
        <v>14.2</v>
      </c>
      <c r="E17" s="43">
        <v>11.4</v>
      </c>
      <c r="F17" s="43">
        <v>13</v>
      </c>
      <c r="G17" s="43">
        <f>(F17*4)+(E17*9)+(D17*4)</f>
        <v>211.40000000000003</v>
      </c>
      <c r="H17" s="54">
        <v>68</v>
      </c>
      <c r="I17" s="51">
        <v>451</v>
      </c>
      <c r="J17" s="19" t="s">
        <v>41</v>
      </c>
      <c r="K17" s="21">
        <v>100</v>
      </c>
      <c r="L17" s="43">
        <v>14.2</v>
      </c>
      <c r="M17" s="43">
        <v>11.4</v>
      </c>
      <c r="N17" s="43">
        <v>13</v>
      </c>
      <c r="O17" s="43">
        <f>(N17*4)+(M17*9)+(L17*4)</f>
        <v>211.40000000000003</v>
      </c>
      <c r="P17" s="54">
        <v>68</v>
      </c>
    </row>
    <row r="18" spans="1:16" x14ac:dyDescent="0.25">
      <c r="A18" s="59">
        <v>512</v>
      </c>
      <c r="B18" s="20" t="s">
        <v>39</v>
      </c>
      <c r="C18" s="21">
        <v>180</v>
      </c>
      <c r="D18" s="56">
        <v>4.16</v>
      </c>
      <c r="E18" s="56">
        <v>8.44</v>
      </c>
      <c r="F18" s="56">
        <v>27.7</v>
      </c>
      <c r="G18" s="56">
        <v>203.46</v>
      </c>
      <c r="H18" s="57">
        <v>17</v>
      </c>
      <c r="I18" s="59">
        <v>512</v>
      </c>
      <c r="J18" s="20" t="s">
        <v>39</v>
      </c>
      <c r="K18" s="21">
        <v>180</v>
      </c>
      <c r="L18" s="56">
        <v>4.16</v>
      </c>
      <c r="M18" s="56">
        <v>8.44</v>
      </c>
      <c r="N18" s="56">
        <v>27.7</v>
      </c>
      <c r="O18" s="56">
        <v>203.46</v>
      </c>
      <c r="P18" s="57">
        <v>17</v>
      </c>
    </row>
    <row r="19" spans="1:16" x14ac:dyDescent="0.25">
      <c r="A19" s="51">
        <v>702</v>
      </c>
      <c r="B19" s="19" t="s">
        <v>22</v>
      </c>
      <c r="C19" s="21">
        <v>200</v>
      </c>
      <c r="D19" s="43">
        <v>0</v>
      </c>
      <c r="E19" s="43">
        <v>0</v>
      </c>
      <c r="F19" s="43">
        <v>23</v>
      </c>
      <c r="G19" s="43">
        <v>92</v>
      </c>
      <c r="H19" s="21">
        <v>7</v>
      </c>
      <c r="I19" s="51">
        <v>702</v>
      </c>
      <c r="J19" s="19" t="s">
        <v>22</v>
      </c>
      <c r="K19" s="21">
        <v>200</v>
      </c>
      <c r="L19" s="43">
        <v>0</v>
      </c>
      <c r="M19" s="43">
        <v>0</v>
      </c>
      <c r="N19" s="43">
        <v>23</v>
      </c>
      <c r="O19" s="43">
        <v>92</v>
      </c>
      <c r="P19" s="21">
        <v>7</v>
      </c>
    </row>
    <row r="20" spans="1:16" x14ac:dyDescent="0.25">
      <c r="A20" s="18"/>
      <c r="B20" s="19" t="s">
        <v>4</v>
      </c>
      <c r="C20" s="21">
        <v>31</v>
      </c>
      <c r="D20" s="43">
        <v>2.2999999999999998</v>
      </c>
      <c r="E20" s="43">
        <v>0.2</v>
      </c>
      <c r="F20" s="43">
        <v>15</v>
      </c>
      <c r="G20" s="43">
        <f>(F20*4)+(E20*9)+(D20*4)</f>
        <v>71</v>
      </c>
      <c r="H20" s="21">
        <v>3</v>
      </c>
      <c r="I20" s="18"/>
      <c r="J20" s="19" t="s">
        <v>4</v>
      </c>
      <c r="K20" s="21">
        <v>31</v>
      </c>
      <c r="L20" s="43">
        <v>2.2999999999999998</v>
      </c>
      <c r="M20" s="43">
        <v>0.2</v>
      </c>
      <c r="N20" s="43">
        <v>15</v>
      </c>
      <c r="O20" s="43">
        <f>(N20*4)+(M20*9)+(L20*4)</f>
        <v>71</v>
      </c>
      <c r="P20" s="21">
        <v>3</v>
      </c>
    </row>
    <row r="21" spans="1:16" x14ac:dyDescent="0.25">
      <c r="A21" s="18"/>
      <c r="B21" s="19" t="s">
        <v>5</v>
      </c>
      <c r="C21" s="21">
        <v>25</v>
      </c>
      <c r="D21" s="43">
        <v>1.6</v>
      </c>
      <c r="E21" s="43">
        <v>1</v>
      </c>
      <c r="F21" s="43">
        <v>9.6</v>
      </c>
      <c r="G21" s="43">
        <v>54</v>
      </c>
      <c r="H21" s="21">
        <v>3</v>
      </c>
      <c r="I21" s="18"/>
      <c r="J21" s="19" t="s">
        <v>5</v>
      </c>
      <c r="K21" s="21">
        <v>25</v>
      </c>
      <c r="L21" s="43">
        <v>1.6</v>
      </c>
      <c r="M21" s="43">
        <v>1</v>
      </c>
      <c r="N21" s="43">
        <v>9.6</v>
      </c>
      <c r="O21" s="43">
        <v>54</v>
      </c>
      <c r="P21" s="21">
        <v>3</v>
      </c>
    </row>
    <row r="22" spans="1:16" x14ac:dyDescent="0.25">
      <c r="A22" s="13"/>
      <c r="B22" s="34"/>
      <c r="C22" s="40"/>
      <c r="D22" s="41"/>
      <c r="E22" s="41"/>
      <c r="F22" s="41"/>
      <c r="G22" s="41"/>
      <c r="H22" s="42">
        <f>SUM(H14:H21)</f>
        <v>150</v>
      </c>
      <c r="I22" s="13"/>
      <c r="J22" s="34"/>
      <c r="K22" s="40"/>
      <c r="L22" s="41"/>
      <c r="M22" s="41"/>
      <c r="N22" s="41"/>
      <c r="O22" s="41"/>
      <c r="P22" s="42">
        <f>SUM(P14:P21)</f>
        <v>150</v>
      </c>
    </row>
    <row r="23" spans="1:16" x14ac:dyDescent="0.25">
      <c r="A23" s="13"/>
      <c r="B23" s="34"/>
      <c r="C23" s="25"/>
      <c r="D23" s="35"/>
      <c r="E23" s="35"/>
      <c r="F23" s="35"/>
      <c r="G23" s="35"/>
      <c r="H23" s="26"/>
      <c r="I23" s="13"/>
      <c r="J23" s="34"/>
      <c r="K23" s="25"/>
      <c r="L23" s="35"/>
      <c r="M23" s="35"/>
      <c r="N23" s="35"/>
      <c r="O23" s="35"/>
      <c r="P23" s="26"/>
    </row>
    <row r="24" spans="1:16" ht="16.5" thickBot="1" x14ac:dyDescent="0.3">
      <c r="A24" s="17"/>
      <c r="B24" s="36"/>
      <c r="C24" s="36"/>
      <c r="D24" s="37"/>
      <c r="E24" s="37"/>
      <c r="F24" s="37"/>
      <c r="G24" s="38" t="s">
        <v>6</v>
      </c>
      <c r="H24" s="39">
        <f>H12+H22</f>
        <v>258.14999999999998</v>
      </c>
      <c r="I24" s="17"/>
      <c r="J24" s="36"/>
      <c r="K24" s="36"/>
      <c r="L24" s="37"/>
      <c r="M24" s="37"/>
      <c r="N24" s="37"/>
      <c r="O24" s="38" t="s">
        <v>6</v>
      </c>
      <c r="P24" s="39">
        <f>P12+P22</f>
        <v>258.14999999999998</v>
      </c>
    </row>
    <row r="25" spans="1:16" x14ac:dyDescent="0.25">
      <c r="B25" s="63" t="s">
        <v>30</v>
      </c>
      <c r="C25" s="63"/>
      <c r="D25" s="63"/>
      <c r="E25" s="63"/>
      <c r="F25" s="63"/>
      <c r="G25" s="63"/>
      <c r="H25" s="63"/>
      <c r="J25" s="63"/>
      <c r="K25" s="63"/>
      <c r="L25" s="63"/>
      <c r="M25" s="63"/>
      <c r="N25" s="63"/>
      <c r="O25" s="63"/>
      <c r="P25" s="63"/>
    </row>
    <row r="26" spans="1:16" x14ac:dyDescent="0.25">
      <c r="B26" s="64" t="s">
        <v>16</v>
      </c>
      <c r="C26" s="64"/>
      <c r="D26" s="64"/>
      <c r="E26" s="64"/>
      <c r="F26" s="64"/>
      <c r="G26" s="64"/>
      <c r="H26" s="64"/>
      <c r="J26" s="64"/>
      <c r="K26" s="64"/>
      <c r="L26" s="64"/>
      <c r="M26" s="64"/>
      <c r="N26" s="64"/>
      <c r="O26" s="64"/>
      <c r="P26" s="64"/>
    </row>
  </sheetData>
  <mergeCells count="13">
    <mergeCell ref="J26:P26"/>
    <mergeCell ref="A4:P4"/>
    <mergeCell ref="K1:N2"/>
    <mergeCell ref="K3:N3"/>
    <mergeCell ref="I6:P6"/>
    <mergeCell ref="I13:P13"/>
    <mergeCell ref="J25:P25"/>
    <mergeCell ref="B25:H25"/>
    <mergeCell ref="B26:H26"/>
    <mergeCell ref="A13:H13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</vt:lpstr>
      <vt:lpstr>13овз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socium</cp:lastModifiedBy>
  <cp:lastPrinted>2025-01-13T00:14:21Z</cp:lastPrinted>
  <dcterms:created xsi:type="dcterms:W3CDTF">1996-10-08T23:32:33Z</dcterms:created>
  <dcterms:modified xsi:type="dcterms:W3CDTF">2025-04-04T00:21:37Z</dcterms:modified>
</cp:coreProperties>
</file>