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февраль\10-02-2023_04-53-34\"/>
    </mc:Choice>
  </mc:AlternateContent>
  <bookViews>
    <workbookView xWindow="0" yWindow="0" windowWidth="24000" windowHeight="9735" activeTab="1"/>
  </bookViews>
  <sheets>
    <sheet name="13" sheetId="6" r:id="rId1"/>
    <sheet name="13 овз" sheetId="7" r:id="rId2"/>
  </sheets>
  <calcPr calcId="152511" refMode="R1C1"/>
</workbook>
</file>

<file path=xl/calcChain.xml><?xml version="1.0" encoding="utf-8"?>
<calcChain xmlns="http://schemas.openxmlformats.org/spreadsheetml/2006/main">
  <c r="P13" i="6" l="1"/>
  <c r="O13" i="6"/>
  <c r="N13" i="6"/>
  <c r="M13" i="6"/>
  <c r="L13" i="6"/>
  <c r="K13" i="6"/>
  <c r="O11" i="6"/>
  <c r="O10" i="6"/>
  <c r="P23" i="6"/>
  <c r="O23" i="6"/>
  <c r="N23" i="6"/>
  <c r="M23" i="6"/>
  <c r="L23" i="6"/>
  <c r="K23" i="6"/>
  <c r="C13" i="6"/>
  <c r="D13" i="6"/>
  <c r="E13" i="6"/>
  <c r="F13" i="6"/>
  <c r="H13" i="6"/>
  <c r="G11" i="6"/>
  <c r="P23" i="7"/>
  <c r="N23" i="7"/>
  <c r="M23" i="7"/>
  <c r="L23" i="7"/>
  <c r="K23" i="7"/>
  <c r="O21" i="7"/>
  <c r="O20" i="7"/>
  <c r="O19" i="7"/>
  <c r="O17" i="7"/>
  <c r="O15" i="7"/>
  <c r="O23" i="7"/>
  <c r="P11" i="7"/>
  <c r="N11" i="7"/>
  <c r="M11" i="7"/>
  <c r="L11" i="7"/>
  <c r="K11" i="7"/>
  <c r="O10" i="7"/>
  <c r="O9" i="7"/>
  <c r="O11" i="7"/>
  <c r="O7" i="7"/>
  <c r="C11" i="7"/>
  <c r="D11" i="7"/>
  <c r="E11" i="7"/>
  <c r="F11" i="7"/>
  <c r="H11" i="7"/>
  <c r="P25" i="7"/>
  <c r="G15" i="7"/>
  <c r="H23" i="7"/>
  <c r="G19" i="7"/>
  <c r="O21" i="6"/>
  <c r="O20" i="6"/>
  <c r="G18" i="6"/>
  <c r="G7" i="6"/>
  <c r="G13" i="6"/>
  <c r="O7" i="6"/>
  <c r="G24" i="6"/>
  <c r="G23" i="6"/>
  <c r="O9" i="6"/>
  <c r="C23" i="7"/>
  <c r="H25" i="7"/>
  <c r="F23" i="7"/>
  <c r="E23" i="7"/>
  <c r="D23" i="7"/>
  <c r="G21" i="7"/>
  <c r="G20" i="7"/>
  <c r="G17" i="7"/>
  <c r="G10" i="7"/>
  <c r="G9" i="7"/>
  <c r="G7" i="7"/>
  <c r="G11" i="7"/>
  <c r="C26" i="6"/>
  <c r="D26" i="6"/>
  <c r="E26" i="6"/>
  <c r="F26" i="6"/>
  <c r="H26" i="6"/>
  <c r="G22" i="6"/>
  <c r="G20" i="6"/>
  <c r="G10" i="6"/>
  <c r="G9" i="6"/>
  <c r="G26" i="6"/>
  <c r="G23" i="7"/>
</calcChain>
</file>

<file path=xl/sharedStrings.xml><?xml version="1.0" encoding="utf-8"?>
<sst xmlns="http://schemas.openxmlformats.org/spreadsheetml/2006/main" count="104" uniqueCount="41">
  <si>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</si>
  <si>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</si>
  <si>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</si>
  <si>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</si>
  <si>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</si>
  <si>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</si>
  <si>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</si>
  <si>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</si>
  <si>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</si>
  <si>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</si>
  <si>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</si>
  <si>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</si>
  <si>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</si>
  <si>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</si>
  <si>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</si>
  <si>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Бутерброд с повидлом и сл/маслом</t>
  </si>
  <si>
    <t>№ р-ры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</si>
  <si>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</si>
  <si>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</si>
  <si>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</si>
  <si>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(7-11 лет) для учащихся первой смены</t>
  </si>
  <si>
    <t>04/с.246</t>
  </si>
  <si>
    <t>Бутерброд горячий с сыром</t>
  </si>
  <si>
    <t>Каша молочная "Дружба"</t>
  </si>
  <si>
    <t>Какао с молоком</t>
  </si>
  <si>
    <t>Обед (7-11 лет) для учащихся второй смены</t>
  </si>
  <si>
    <t>Суп картофельный с рисом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</si>
  <si>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</si>
  <si>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</si>
  <si>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</si>
  <si>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</si>
  <si>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Салат из св. капусты и помидоров</t>
  </si>
  <si>
    <t>Завтрак (ОВЗ 1-4 класс)</t>
  </si>
  <si>
    <t>Обед (ОВЗ 1-4 класс)</t>
  </si>
  <si>
    <t>Завтрак (ОВЗ 5-11 класс)</t>
  </si>
  <si>
    <t>Обед (ОВЗ 5-11 класс)</t>
  </si>
  <si>
    <t>Салат из капусты</t>
  </si>
  <si>
    <t>Меню на 13 февраля 2023г.</t>
  </si>
  <si>
    <t>Яйцо вареное</t>
  </si>
  <si>
    <t>Школа №__4_____________</t>
  </si>
  <si>
    <t>Школа №___4_____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</si>
</sst>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2" fillId="2" borderId="2" xfId="0" applyNumberFormat="1" applyFont="1" applyFill="1" applyBorder="1" applyAlignment="1">
      <alignment horizontal="center"/>
    </xf>
    <xf numFmtId="1" fontId="3" fillId="0" borderId="0" xfId="0" applyNumberFormat="1" applyFont="1"/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1" fillId="2" borderId="8" xfId="0" applyFont="1" applyFill="1" applyBorder="1"/>
    <xf numFmtId="0" fontId="2" fillId="0" borderId="9" xfId="0" applyFont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0" fontId="0" fillId="0" borderId="10" xfId="0" applyBorder="1"/>
    <xf numFmtId="2" fontId="1" fillId="2" borderId="1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3" fillId="3" borderId="2" xfId="0" applyFont="1" applyFill="1" applyBorder="1" applyAlignment="1">
      <alignment horizontal="center"/>
    </xf>
    <xf numFmtId="0" fontId="1" fillId="3" borderId="12" xfId="0" applyFont="1" applyFill="1" applyBorder="1"/>
    <xf numFmtId="0" fontId="1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0" fontId="1" fillId="3" borderId="19" xfId="0" applyFont="1" applyFill="1" applyBorder="1"/>
    <xf numFmtId="2" fontId="1" fillId="3" borderId="15" xfId="0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1" fillId="0" borderId="2" xfId="0" applyFont="1" applyBorder="1"/>
    <xf numFmtId="0" fontId="0" fillId="0" borderId="18" xfId="0" applyBorder="1"/>
    <xf numFmtId="0" fontId="1" fillId="0" borderId="1" xfId="0" applyFont="1" applyBorder="1" applyAlignment="1">
      <alignment horizontal="right"/>
    </xf>
    <xf numFmtId="0" fontId="1" fillId="2" borderId="21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2" fontId="2" fillId="3" borderId="25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B1" zoomScale="75" workbookViewId="0">
      <selection activeCell="K2" sqref="K2:P2"/>
    </sheetView>
  </sheetViews>
  <sheetFormatPr defaultRowHeight="15.75" x14ac:dyDescent="0.25"/>
  <cols>
    <col min="1" max="1" width="7.7109375" style="5" customWidth="1"/>
    <col min="2" max="2" width="30.28515625" style="2" customWidth="1"/>
    <col min="3" max="3" width="10.28515625" style="2" customWidth="1"/>
    <col min="4" max="5" width="4" style="5" bestFit="1" customWidth="1"/>
    <col min="6" max="6" width="4.140625" style="5" customWidth="1"/>
    <col min="7" max="7" width="5.85546875" style="5" bestFit="1" customWidth="1"/>
    <col min="8" max="8" width="9.85546875" style="4" customWidth="1"/>
    <col min="9" max="9" width="7.42578125" style="4" customWidth="1"/>
    <col min="10" max="10" width="30.140625" style="2" customWidth="1"/>
    <col min="11" max="11" width="9.7109375" style="2" customWidth="1"/>
    <col min="12" max="14" width="4" style="6" bestFit="1" customWidth="1"/>
    <col min="15" max="15" width="5.85546875" style="6" bestFit="1" customWidth="1"/>
    <col min="16" max="16" width="9.85546875" style="4" bestFit="1" customWidth="1"/>
  </cols>
  <sheetData>
    <row r="1" spans="1:16" x14ac:dyDescent="0.25">
      <c r="B1" s="1"/>
      <c r="K1" s="92"/>
      <c r="L1" s="92"/>
      <c r="M1" s="92"/>
      <c r="N1" s="92"/>
      <c r="O1" s="92"/>
      <c r="P1" s="92"/>
    </row>
    <row r="2" spans="1:16" x14ac:dyDescent="0.25">
      <c r="K2" s="92" t="s">
        <v>39</v>
      </c>
      <c r="L2" s="92"/>
      <c r="M2" s="92"/>
      <c r="N2" s="92"/>
      <c r="O2" s="92"/>
      <c r="P2" s="92"/>
    </row>
    <row r="3" spans="1:16" x14ac:dyDescent="0.25">
      <c r="K3" s="94" t="s">
        <v>2</v>
      </c>
      <c r="L3" s="94"/>
      <c r="M3" s="94"/>
      <c r="N3" s="94"/>
      <c r="O3" s="94"/>
      <c r="P3" s="94"/>
    </row>
    <row r="4" spans="1:16" ht="16.5" thickBot="1" x14ac:dyDescent="0.3">
      <c r="C4" s="93" t="s">
        <v>37</v>
      </c>
      <c r="D4" s="93"/>
      <c r="E4" s="93"/>
      <c r="F4" s="93"/>
      <c r="G4" s="93"/>
      <c r="H4" s="93"/>
      <c r="I4" s="93"/>
      <c r="J4" s="93"/>
    </row>
    <row r="5" spans="1:16" s="9" customFormat="1" ht="32.25" customHeight="1" thickBot="1" x14ac:dyDescent="0.25">
      <c r="A5" s="12" t="s">
        <v>16</v>
      </c>
      <c r="B5" s="13" t="s">
        <v>0</v>
      </c>
      <c r="C5" s="13" t="s">
        <v>8</v>
      </c>
      <c r="D5" s="14" t="s">
        <v>11</v>
      </c>
      <c r="E5" s="14" t="s">
        <v>12</v>
      </c>
      <c r="F5" s="14" t="s">
        <v>13</v>
      </c>
      <c r="G5" s="15" t="s">
        <v>1</v>
      </c>
      <c r="H5" s="16" t="s">
        <v>9</v>
      </c>
      <c r="I5" s="12" t="s">
        <v>16</v>
      </c>
      <c r="J5" s="13" t="s">
        <v>0</v>
      </c>
      <c r="K5" s="13" t="s">
        <v>8</v>
      </c>
      <c r="L5" s="14" t="s">
        <v>11</v>
      </c>
      <c r="M5" s="14" t="s">
        <v>12</v>
      </c>
      <c r="N5" s="14" t="s">
        <v>13</v>
      </c>
      <c r="O5" s="15" t="s">
        <v>1</v>
      </c>
      <c r="P5" s="16" t="s">
        <v>9</v>
      </c>
    </row>
    <row r="6" spans="1:16" ht="16.5" thickBot="1" x14ac:dyDescent="0.3">
      <c r="A6" s="97" t="s">
        <v>20</v>
      </c>
      <c r="B6" s="98"/>
      <c r="C6" s="98"/>
      <c r="D6" s="98"/>
      <c r="E6" s="98"/>
      <c r="F6" s="98"/>
      <c r="G6" s="98"/>
      <c r="H6" s="99"/>
      <c r="I6" s="100" t="s">
        <v>17</v>
      </c>
      <c r="J6" s="101"/>
      <c r="K6" s="101"/>
      <c r="L6" s="101"/>
      <c r="M6" s="101"/>
      <c r="N6" s="101"/>
      <c r="O6" s="101"/>
      <c r="P6" s="102"/>
    </row>
    <row r="7" spans="1:16" x14ac:dyDescent="0.25">
      <c r="A7" s="42">
        <v>10</v>
      </c>
      <c r="B7" s="60" t="s">
        <v>22</v>
      </c>
      <c r="C7" s="44">
        <v>60</v>
      </c>
      <c r="D7" s="57">
        <v>9.3000000000000007</v>
      </c>
      <c r="E7" s="57">
        <v>9.3000000000000007</v>
      </c>
      <c r="F7" s="57">
        <v>27.8</v>
      </c>
      <c r="G7" s="57">
        <f>(F7*4)+(E7*9)+(D7*4)</f>
        <v>232.10000000000002</v>
      </c>
      <c r="H7" s="82">
        <v>29.53</v>
      </c>
      <c r="I7" s="42">
        <v>10</v>
      </c>
      <c r="J7" s="43" t="s">
        <v>22</v>
      </c>
      <c r="K7" s="44">
        <v>45</v>
      </c>
      <c r="L7" s="77">
        <v>7</v>
      </c>
      <c r="M7" s="77">
        <v>7</v>
      </c>
      <c r="N7" s="57">
        <v>20.9</v>
      </c>
      <c r="O7" s="57">
        <f>(N7*4)+(M7*9)+(L7*4)</f>
        <v>174.6</v>
      </c>
      <c r="P7" s="45">
        <v>20.76</v>
      </c>
    </row>
    <row r="8" spans="1:16" x14ac:dyDescent="0.25">
      <c r="A8" s="46" t="s">
        <v>21</v>
      </c>
      <c r="B8" s="34" t="s">
        <v>23</v>
      </c>
      <c r="C8" s="33">
        <v>205</v>
      </c>
      <c r="D8" s="38">
        <v>10.27</v>
      </c>
      <c r="E8" s="38">
        <v>10.57</v>
      </c>
      <c r="F8" s="38">
        <v>45.06</v>
      </c>
      <c r="G8" s="38">
        <v>316.45</v>
      </c>
      <c r="H8" s="88">
        <v>15.48</v>
      </c>
      <c r="I8" s="48" t="s">
        <v>21</v>
      </c>
      <c r="J8" s="34" t="s">
        <v>23</v>
      </c>
      <c r="K8" s="33">
        <v>205</v>
      </c>
      <c r="L8" s="38">
        <v>10.27</v>
      </c>
      <c r="M8" s="38">
        <v>10.57</v>
      </c>
      <c r="N8" s="38">
        <v>45.06</v>
      </c>
      <c r="O8" s="38">
        <v>316.45</v>
      </c>
      <c r="P8" s="81">
        <v>15.48</v>
      </c>
    </row>
    <row r="9" spans="1:16" x14ac:dyDescent="0.25">
      <c r="A9" s="48">
        <v>693</v>
      </c>
      <c r="B9" s="32" t="s">
        <v>24</v>
      </c>
      <c r="C9" s="33">
        <v>200</v>
      </c>
      <c r="D9" s="38">
        <v>4.09</v>
      </c>
      <c r="E9" s="38">
        <v>5</v>
      </c>
      <c r="F9" s="38">
        <v>20</v>
      </c>
      <c r="G9" s="38">
        <f>(F9*4)+(E9*9)+(D9*4)</f>
        <v>141.36000000000001</v>
      </c>
      <c r="H9" s="89">
        <v>16.61</v>
      </c>
      <c r="I9" s="48">
        <v>693</v>
      </c>
      <c r="J9" s="35" t="s">
        <v>24</v>
      </c>
      <c r="K9" s="33">
        <v>200</v>
      </c>
      <c r="L9" s="38">
        <v>4.09</v>
      </c>
      <c r="M9" s="38">
        <v>5</v>
      </c>
      <c r="N9" s="38">
        <v>20</v>
      </c>
      <c r="O9" s="38">
        <f>(N9*4)+(M9*9)+(L9*4)</f>
        <v>141.36000000000001</v>
      </c>
      <c r="P9" s="49">
        <v>16.61</v>
      </c>
    </row>
    <row r="10" spans="1:16" x14ac:dyDescent="0.25">
      <c r="A10" s="46"/>
      <c r="B10" s="35" t="s">
        <v>5</v>
      </c>
      <c r="C10" s="33">
        <v>31</v>
      </c>
      <c r="D10" s="38">
        <v>2.2999999999999998</v>
      </c>
      <c r="E10" s="38">
        <v>0.2</v>
      </c>
      <c r="F10" s="38">
        <v>15</v>
      </c>
      <c r="G10" s="38">
        <f>(F10*4)+(E10*9)+(D10*4)</f>
        <v>71</v>
      </c>
      <c r="H10" s="90">
        <v>2.38</v>
      </c>
      <c r="I10" s="48"/>
      <c r="J10" s="35" t="s">
        <v>38</v>
      </c>
      <c r="K10" s="33">
        <v>40</v>
      </c>
      <c r="L10" s="31">
        <v>5</v>
      </c>
      <c r="M10" s="31">
        <v>5</v>
      </c>
      <c r="N10" s="31">
        <v>0</v>
      </c>
      <c r="O10" s="31">
        <f>(N10*4)+(M10*9)+(L10*4)</f>
        <v>65</v>
      </c>
      <c r="P10" s="49">
        <v>12.83</v>
      </c>
    </row>
    <row r="11" spans="1:16" x14ac:dyDescent="0.25">
      <c r="A11" s="46"/>
      <c r="B11" s="35" t="s">
        <v>6</v>
      </c>
      <c r="C11" s="33">
        <v>25</v>
      </c>
      <c r="D11" s="38">
        <v>1.6</v>
      </c>
      <c r="E11" s="38">
        <v>1</v>
      </c>
      <c r="F11" s="38">
        <v>9.6</v>
      </c>
      <c r="G11" s="38">
        <f>(F11*4)+(E11*9)+(D11*4)</f>
        <v>53.8</v>
      </c>
      <c r="H11" s="89">
        <v>2.1</v>
      </c>
      <c r="I11" s="48"/>
      <c r="J11" s="35" t="s">
        <v>5</v>
      </c>
      <c r="K11" s="33">
        <v>31</v>
      </c>
      <c r="L11" s="7">
        <v>2.2999999999999998</v>
      </c>
      <c r="M11" s="7">
        <v>0.2</v>
      </c>
      <c r="N11" s="31">
        <v>15</v>
      </c>
      <c r="O11" s="31">
        <f>(N11*4)+(M11*9)+(L11*4)</f>
        <v>71</v>
      </c>
      <c r="P11" s="49">
        <v>2.38</v>
      </c>
    </row>
    <row r="12" spans="1:16" x14ac:dyDescent="0.25">
      <c r="A12" s="62"/>
      <c r="B12" s="36"/>
      <c r="C12" s="33"/>
      <c r="D12" s="7"/>
      <c r="E12" s="7"/>
      <c r="F12" s="7"/>
      <c r="G12" s="38"/>
      <c r="H12" s="84"/>
      <c r="I12" s="48"/>
      <c r="J12" s="35" t="s">
        <v>6</v>
      </c>
      <c r="K12" s="33">
        <v>25</v>
      </c>
      <c r="L12" s="38">
        <v>1.6</v>
      </c>
      <c r="M12" s="38">
        <v>1</v>
      </c>
      <c r="N12" s="38">
        <v>9.6</v>
      </c>
      <c r="O12" s="38">
        <v>54</v>
      </c>
      <c r="P12" s="49">
        <v>2.1</v>
      </c>
    </row>
    <row r="13" spans="1:16" x14ac:dyDescent="0.25">
      <c r="A13" s="65"/>
      <c r="B13" s="36"/>
      <c r="C13" s="67">
        <f t="shared" ref="C13:H13" si="0">SUM(C7:C12)</f>
        <v>521</v>
      </c>
      <c r="D13" s="72">
        <f t="shared" si="0"/>
        <v>27.560000000000002</v>
      </c>
      <c r="E13" s="72">
        <f t="shared" si="0"/>
        <v>26.07</v>
      </c>
      <c r="F13" s="72">
        <f t="shared" si="0"/>
        <v>117.46</v>
      </c>
      <c r="G13" s="72">
        <f t="shared" si="0"/>
        <v>814.70999999999992</v>
      </c>
      <c r="H13" s="91">
        <f t="shared" si="0"/>
        <v>66.099999999999994</v>
      </c>
      <c r="I13" s="48"/>
      <c r="J13" s="37"/>
      <c r="K13" s="37">
        <f t="shared" ref="K13:P13" si="1">SUM(K5:K12)</f>
        <v>546</v>
      </c>
      <c r="L13" s="7">
        <f t="shared" si="1"/>
        <v>30.26</v>
      </c>
      <c r="M13" s="7">
        <f t="shared" si="1"/>
        <v>28.77</v>
      </c>
      <c r="N13" s="7">
        <f t="shared" si="1"/>
        <v>110.56</v>
      </c>
      <c r="O13" s="7">
        <f t="shared" si="1"/>
        <v>822.41</v>
      </c>
      <c r="P13" s="63">
        <f t="shared" si="1"/>
        <v>70.16</v>
      </c>
    </row>
    <row r="14" spans="1:16" x14ac:dyDescent="0.25">
      <c r="A14" s="65"/>
      <c r="B14" s="36"/>
      <c r="C14" s="67"/>
      <c r="D14" s="72"/>
      <c r="E14" s="72"/>
      <c r="F14" s="72"/>
      <c r="G14" s="38"/>
      <c r="H14" s="91"/>
      <c r="I14" s="48"/>
      <c r="J14" s="36"/>
      <c r="K14" s="37"/>
      <c r="L14" s="38"/>
      <c r="M14" s="38"/>
      <c r="N14" s="38"/>
      <c r="O14" s="38"/>
      <c r="P14" s="50"/>
    </row>
    <row r="15" spans="1:16" x14ac:dyDescent="0.25">
      <c r="A15" s="65"/>
      <c r="B15" s="36"/>
      <c r="C15" s="67"/>
      <c r="D15" s="68"/>
      <c r="E15" s="68"/>
      <c r="F15" s="68"/>
      <c r="G15" s="68"/>
      <c r="H15" s="91"/>
      <c r="I15" s="48"/>
      <c r="J15" s="36"/>
      <c r="K15" s="37"/>
      <c r="L15" s="38"/>
      <c r="M15" s="38"/>
      <c r="N15" s="38"/>
      <c r="O15" s="38"/>
      <c r="P15" s="50"/>
    </row>
    <row r="16" spans="1:16" ht="16.5" thickBot="1" x14ac:dyDescent="0.3">
      <c r="A16" s="64"/>
      <c r="B16" s="52"/>
      <c r="C16" s="25"/>
      <c r="D16" s="18"/>
      <c r="E16" s="18"/>
      <c r="F16" s="18"/>
      <c r="G16" s="18"/>
      <c r="H16" s="86"/>
      <c r="I16" s="64"/>
      <c r="J16" s="30"/>
      <c r="K16" s="25"/>
      <c r="L16" s="18"/>
      <c r="M16" s="18"/>
      <c r="N16" s="18"/>
      <c r="O16" s="18"/>
      <c r="P16" s="17"/>
    </row>
    <row r="17" spans="1:16" ht="16.5" thickBot="1" x14ac:dyDescent="0.3">
      <c r="A17" s="106" t="s">
        <v>25</v>
      </c>
      <c r="B17" s="107"/>
      <c r="C17" s="107"/>
      <c r="D17" s="107"/>
      <c r="E17" s="107"/>
      <c r="F17" s="107"/>
      <c r="G17" s="107"/>
      <c r="H17" s="108"/>
      <c r="I17" s="103" t="s">
        <v>18</v>
      </c>
      <c r="J17" s="104"/>
      <c r="K17" s="104"/>
      <c r="L17" s="104"/>
      <c r="M17" s="104"/>
      <c r="N17" s="104"/>
      <c r="O17" s="104"/>
      <c r="P17" s="105"/>
    </row>
    <row r="18" spans="1:16" x14ac:dyDescent="0.25">
      <c r="A18" s="78">
        <v>42</v>
      </c>
      <c r="B18" s="36" t="s">
        <v>36</v>
      </c>
      <c r="C18" s="79">
        <v>60</v>
      </c>
      <c r="D18" s="38">
        <v>0.94</v>
      </c>
      <c r="E18" s="38">
        <v>3.06</v>
      </c>
      <c r="F18" s="38">
        <v>5.99</v>
      </c>
      <c r="G18" s="38">
        <f>(F18*4)+(E18*9)+(D18*4)</f>
        <v>55.26</v>
      </c>
      <c r="H18" s="33">
        <v>7.7</v>
      </c>
      <c r="I18" s="42"/>
      <c r="J18" s="60"/>
      <c r="K18" s="44"/>
      <c r="L18" s="57"/>
      <c r="M18" s="57"/>
      <c r="N18" s="57"/>
      <c r="O18" s="57"/>
      <c r="P18" s="61"/>
    </row>
    <row r="19" spans="1:16" x14ac:dyDescent="0.25">
      <c r="A19" s="46">
        <v>138</v>
      </c>
      <c r="B19" s="35" t="s">
        <v>26</v>
      </c>
      <c r="C19" s="39">
        <v>200</v>
      </c>
      <c r="D19" s="38">
        <v>2.2999999999999998</v>
      </c>
      <c r="E19" s="38">
        <v>2.95</v>
      </c>
      <c r="F19" s="38">
        <v>20.56</v>
      </c>
      <c r="G19" s="38">
        <v>117.99</v>
      </c>
      <c r="H19" s="80">
        <v>13.56</v>
      </c>
      <c r="I19" s="46" t="s">
        <v>21</v>
      </c>
      <c r="J19" s="34" t="s">
        <v>23</v>
      </c>
      <c r="K19" s="33">
        <v>205</v>
      </c>
      <c r="L19" s="38">
        <v>10.27</v>
      </c>
      <c r="M19" s="38">
        <v>10.57</v>
      </c>
      <c r="N19" s="38">
        <v>45.06</v>
      </c>
      <c r="O19" s="38">
        <v>316.45</v>
      </c>
      <c r="P19" s="81">
        <v>15.48</v>
      </c>
    </row>
    <row r="20" spans="1:16" x14ac:dyDescent="0.25">
      <c r="A20" s="48">
        <v>471</v>
      </c>
      <c r="B20" s="35" t="s">
        <v>27</v>
      </c>
      <c r="C20" s="33">
        <v>125</v>
      </c>
      <c r="D20" s="38">
        <v>16</v>
      </c>
      <c r="E20" s="38">
        <v>16</v>
      </c>
      <c r="F20" s="38">
        <v>14</v>
      </c>
      <c r="G20" s="38">
        <f>(F20*4)+(E20*9)+(D20*4)</f>
        <v>264</v>
      </c>
      <c r="H20" s="33">
        <v>34.159999999999997</v>
      </c>
      <c r="I20" s="48">
        <v>693</v>
      </c>
      <c r="J20" s="32" t="s">
        <v>24</v>
      </c>
      <c r="K20" s="33">
        <v>200</v>
      </c>
      <c r="L20" s="38">
        <v>4.09</v>
      </c>
      <c r="M20" s="38">
        <v>5</v>
      </c>
      <c r="N20" s="38">
        <v>20</v>
      </c>
      <c r="O20" s="38">
        <f>(N20*4)+(M20*9)+(L20*4)</f>
        <v>141.36000000000001</v>
      </c>
      <c r="P20" s="49">
        <v>16.61</v>
      </c>
    </row>
    <row r="21" spans="1:16" x14ac:dyDescent="0.25">
      <c r="A21" s="48"/>
      <c r="B21" s="32" t="s">
        <v>28</v>
      </c>
      <c r="C21" s="33"/>
      <c r="D21" s="38"/>
      <c r="E21" s="38"/>
      <c r="F21" s="38"/>
      <c r="G21" s="38"/>
      <c r="H21" s="33">
        <v>2.36</v>
      </c>
      <c r="I21" s="46"/>
      <c r="J21" s="35" t="s">
        <v>5</v>
      </c>
      <c r="K21" s="33">
        <v>31</v>
      </c>
      <c r="L21" s="38">
        <v>2.2999999999999998</v>
      </c>
      <c r="M21" s="38">
        <v>0.2</v>
      </c>
      <c r="N21" s="38">
        <v>15</v>
      </c>
      <c r="O21" s="38">
        <f>(N21*4)+(M21*9)+(L21*4)</f>
        <v>71</v>
      </c>
      <c r="P21" s="47">
        <v>2.38</v>
      </c>
    </row>
    <row r="22" spans="1:16" x14ac:dyDescent="0.25">
      <c r="A22" s="48">
        <v>246</v>
      </c>
      <c r="B22" s="40" t="s">
        <v>29</v>
      </c>
      <c r="C22" s="33">
        <v>150</v>
      </c>
      <c r="D22" s="38">
        <v>2</v>
      </c>
      <c r="E22" s="38">
        <v>4.2</v>
      </c>
      <c r="F22" s="38">
        <v>20</v>
      </c>
      <c r="G22" s="38">
        <f>(F22*4)+(E22*9)+(D22*4)</f>
        <v>125.80000000000001</v>
      </c>
      <c r="H22" s="33">
        <v>6.47</v>
      </c>
      <c r="I22" s="27"/>
      <c r="J22" s="35" t="s">
        <v>6</v>
      </c>
      <c r="K22" s="33">
        <v>25</v>
      </c>
      <c r="L22" s="38">
        <v>1.6</v>
      </c>
      <c r="M22" s="38">
        <v>1</v>
      </c>
      <c r="N22" s="38">
        <v>9.6</v>
      </c>
      <c r="O22" s="38">
        <v>54</v>
      </c>
      <c r="P22" s="49">
        <v>2.1</v>
      </c>
    </row>
    <row r="23" spans="1:16" x14ac:dyDescent="0.25">
      <c r="A23" s="31">
        <v>702</v>
      </c>
      <c r="B23" s="40" t="s">
        <v>30</v>
      </c>
      <c r="C23" s="33">
        <v>200</v>
      </c>
      <c r="D23" s="7">
        <v>0</v>
      </c>
      <c r="E23" s="7">
        <v>0.5</v>
      </c>
      <c r="F23" s="7">
        <v>24.5</v>
      </c>
      <c r="G23" s="7">
        <f>(F23*4)+(E23*9)+(D23*4)</f>
        <v>102.5</v>
      </c>
      <c r="H23" s="33">
        <v>7.46</v>
      </c>
      <c r="I23" s="27"/>
      <c r="J23" s="66"/>
      <c r="K23" s="67">
        <f t="shared" ref="K23:P23" si="2">SUM(K17:K22)</f>
        <v>461</v>
      </c>
      <c r="L23" s="72">
        <f t="shared" si="2"/>
        <v>18.260000000000002</v>
      </c>
      <c r="M23" s="72">
        <f t="shared" si="2"/>
        <v>16.77</v>
      </c>
      <c r="N23" s="72">
        <f t="shared" si="2"/>
        <v>89.66</v>
      </c>
      <c r="O23" s="72">
        <f t="shared" si="2"/>
        <v>582.80999999999995</v>
      </c>
      <c r="P23" s="69">
        <f t="shared" si="2"/>
        <v>36.570000000000007</v>
      </c>
    </row>
    <row r="24" spans="1:16" x14ac:dyDescent="0.25">
      <c r="A24" s="46"/>
      <c r="B24" s="35" t="s">
        <v>5</v>
      </c>
      <c r="C24" s="33">
        <v>31</v>
      </c>
      <c r="D24" s="7">
        <v>2.2999999999999998</v>
      </c>
      <c r="E24" s="7">
        <v>0.2</v>
      </c>
      <c r="F24" s="31">
        <v>15</v>
      </c>
      <c r="G24" s="31">
        <f>(F24*4)+(E24*9)+(D24*4)</f>
        <v>71</v>
      </c>
      <c r="H24" s="33">
        <v>2.38</v>
      </c>
      <c r="I24" s="27"/>
      <c r="J24" s="21"/>
      <c r="K24" s="19"/>
      <c r="L24" s="20"/>
      <c r="M24" s="20"/>
      <c r="N24" s="20"/>
      <c r="O24" s="20"/>
      <c r="P24" s="8"/>
    </row>
    <row r="25" spans="1:16" x14ac:dyDescent="0.25">
      <c r="A25" s="46"/>
      <c r="B25" s="35" t="s">
        <v>6</v>
      </c>
      <c r="C25" s="33">
        <v>25</v>
      </c>
      <c r="D25" s="38">
        <v>1.6</v>
      </c>
      <c r="E25" s="38">
        <v>1</v>
      </c>
      <c r="F25" s="38">
        <v>9.6</v>
      </c>
      <c r="G25" s="38">
        <v>54</v>
      </c>
      <c r="H25" s="33">
        <v>2.1</v>
      </c>
      <c r="I25" s="27"/>
      <c r="J25" s="21"/>
      <c r="K25" s="19"/>
      <c r="L25" s="20"/>
      <c r="M25" s="20"/>
      <c r="N25" s="20"/>
      <c r="O25" s="20"/>
      <c r="P25" s="8"/>
    </row>
    <row r="26" spans="1:16" x14ac:dyDescent="0.25">
      <c r="A26" s="70"/>
      <c r="B26" s="71"/>
      <c r="C26" s="71">
        <f t="shared" ref="C26:H26" si="3">SUM(C18:C25)</f>
        <v>791</v>
      </c>
      <c r="D26" s="20">
        <f t="shared" si="3"/>
        <v>25.14</v>
      </c>
      <c r="E26" s="20">
        <f t="shared" si="3"/>
        <v>27.909999999999997</v>
      </c>
      <c r="F26" s="20">
        <f t="shared" si="3"/>
        <v>109.64999999999999</v>
      </c>
      <c r="G26" s="20">
        <f t="shared" si="3"/>
        <v>790.55</v>
      </c>
      <c r="H26" s="8">
        <f t="shared" si="3"/>
        <v>76.189999999999984</v>
      </c>
      <c r="I26" s="27"/>
      <c r="J26" s="21"/>
      <c r="K26" s="19"/>
      <c r="L26" s="20"/>
      <c r="M26" s="20"/>
      <c r="N26" s="20"/>
      <c r="O26" s="20"/>
      <c r="P26" s="8"/>
    </row>
    <row r="27" spans="1:16" x14ac:dyDescent="0.25">
      <c r="A27" s="70"/>
      <c r="B27" s="71"/>
      <c r="C27" s="71"/>
      <c r="D27" s="20"/>
      <c r="E27" s="20"/>
      <c r="F27" s="20"/>
      <c r="G27" s="20"/>
      <c r="H27" s="8"/>
      <c r="I27" s="27"/>
      <c r="J27" s="21"/>
      <c r="K27" s="19"/>
      <c r="L27" s="20"/>
      <c r="M27" s="20"/>
      <c r="N27" s="20"/>
      <c r="O27" s="20"/>
      <c r="P27" s="8"/>
    </row>
    <row r="28" spans="1:16" x14ac:dyDescent="0.25">
      <c r="A28" s="70"/>
      <c r="B28" s="76"/>
      <c r="C28" s="71"/>
      <c r="D28" s="20"/>
      <c r="E28" s="20"/>
      <c r="F28" s="20"/>
      <c r="G28" s="20"/>
      <c r="H28" s="8"/>
      <c r="I28" s="27"/>
      <c r="J28" s="21"/>
      <c r="K28" s="19"/>
      <c r="L28" s="20"/>
      <c r="M28" s="20"/>
      <c r="N28" s="20"/>
      <c r="O28" s="20"/>
      <c r="P28" s="8"/>
    </row>
    <row r="29" spans="1:16" x14ac:dyDescent="0.25">
      <c r="A29" s="70"/>
      <c r="B29" s="71"/>
      <c r="C29" s="71"/>
      <c r="D29" s="20"/>
      <c r="E29" s="20"/>
      <c r="F29" s="20"/>
      <c r="G29" s="20"/>
      <c r="H29" s="8"/>
      <c r="I29" s="27"/>
      <c r="J29" s="21"/>
      <c r="K29" s="19"/>
      <c r="L29" s="20"/>
      <c r="M29" s="20"/>
      <c r="N29" s="20"/>
      <c r="O29" s="20"/>
      <c r="P29" s="8"/>
    </row>
    <row r="30" spans="1:16" ht="16.5" thickBot="1" x14ac:dyDescent="0.3">
      <c r="A30" s="28"/>
      <c r="B30" s="52"/>
      <c r="C30" s="53"/>
      <c r="D30" s="18"/>
      <c r="E30" s="18"/>
      <c r="F30" s="18"/>
      <c r="G30" s="18"/>
      <c r="H30" s="17"/>
      <c r="I30" s="29"/>
      <c r="J30" s="30"/>
      <c r="K30" s="25"/>
      <c r="L30" s="18"/>
      <c r="M30" s="18"/>
      <c r="N30" s="18"/>
      <c r="O30" s="18"/>
      <c r="P30" s="17"/>
    </row>
    <row r="31" spans="1:16" x14ac:dyDescent="0.25">
      <c r="B31" s="95" t="s">
        <v>4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</row>
    <row r="32" spans="1:16" x14ac:dyDescent="0.25">
      <c r="B32" s="96" t="s">
        <v>3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</row>
  </sheetData>
  <mergeCells count="10">
    <mergeCell ref="K1:P1"/>
    <mergeCell ref="K2:P2"/>
    <mergeCell ref="C4:J4"/>
    <mergeCell ref="K3:P3"/>
    <mergeCell ref="B31:P31"/>
    <mergeCell ref="B32:P32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75" workbookViewId="0">
      <selection activeCell="C1" sqref="C1:F2"/>
    </sheetView>
  </sheetViews>
  <sheetFormatPr defaultRowHeight="15.75" x14ac:dyDescent="0.25"/>
  <cols>
    <col min="1" max="1" width="7.85546875" customWidth="1"/>
    <col min="2" max="2" width="33.5703125" style="2" customWidth="1"/>
    <col min="3" max="3" width="8.85546875" style="2" customWidth="1"/>
    <col min="4" max="6" width="4.140625" style="11" customWidth="1"/>
    <col min="7" max="7" width="4.85546875" style="11" customWidth="1"/>
    <col min="8" max="8" width="10.28515625" style="2" customWidth="1"/>
    <col min="9" max="9" width="7.85546875" customWidth="1"/>
    <col min="10" max="10" width="33.5703125" style="2" customWidth="1"/>
    <col min="11" max="11" width="8.85546875" style="2" customWidth="1"/>
    <col min="12" max="14" width="4.140625" style="11" customWidth="1"/>
    <col min="15" max="15" width="4.85546875" style="11" customWidth="1"/>
    <col min="16" max="16" width="10.28515625" style="2" customWidth="1"/>
  </cols>
  <sheetData>
    <row r="1" spans="1:16" ht="12.6" customHeight="1" x14ac:dyDescent="0.2">
      <c r="B1"/>
      <c r="C1" s="94" t="s">
        <v>40</v>
      </c>
      <c r="D1" s="94"/>
      <c r="E1" s="94"/>
      <c r="F1" s="94"/>
      <c r="G1"/>
      <c r="H1"/>
      <c r="J1"/>
      <c r="K1" s="94"/>
      <c r="L1" s="94"/>
      <c r="M1" s="94"/>
      <c r="N1" s="94"/>
      <c r="O1"/>
      <c r="P1"/>
    </row>
    <row r="2" spans="1:16" ht="12.6" customHeight="1" x14ac:dyDescent="0.2">
      <c r="B2"/>
      <c r="C2" s="94"/>
      <c r="D2" s="94"/>
      <c r="E2" s="94"/>
      <c r="F2" s="94"/>
      <c r="G2"/>
      <c r="H2"/>
      <c r="J2"/>
      <c r="K2" s="94"/>
      <c r="L2" s="94"/>
      <c r="M2" s="94"/>
      <c r="N2" s="94"/>
      <c r="O2"/>
      <c r="P2"/>
    </row>
    <row r="3" spans="1:16" x14ac:dyDescent="0.25">
      <c r="B3"/>
      <c r="C3" s="94" t="s">
        <v>10</v>
      </c>
      <c r="D3" s="94"/>
      <c r="E3" s="94"/>
      <c r="F3" s="94"/>
      <c r="G3"/>
      <c r="H3"/>
      <c r="J3"/>
      <c r="K3" s="94"/>
      <c r="L3" s="94"/>
      <c r="M3" s="94"/>
      <c r="N3" s="94"/>
      <c r="O3"/>
      <c r="P3"/>
    </row>
    <row r="4" spans="1:16" ht="12.95" customHeight="1" thickBot="1" x14ac:dyDescent="0.3">
      <c r="A4" s="104" t="s">
        <v>37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s="9" customFormat="1" ht="32.25" thickBot="1" x14ac:dyDescent="0.25">
      <c r="A5" s="12" t="s">
        <v>16</v>
      </c>
      <c r="B5" s="22" t="s">
        <v>0</v>
      </c>
      <c r="C5" s="13" t="s">
        <v>8</v>
      </c>
      <c r="D5" s="23" t="s">
        <v>11</v>
      </c>
      <c r="E5" s="23" t="s">
        <v>12</v>
      </c>
      <c r="F5" s="23" t="s">
        <v>13</v>
      </c>
      <c r="G5" s="24" t="s">
        <v>1</v>
      </c>
      <c r="H5" s="16" t="s">
        <v>9</v>
      </c>
      <c r="I5" s="12" t="s">
        <v>16</v>
      </c>
      <c r="J5" s="22" t="s">
        <v>0</v>
      </c>
      <c r="K5" s="13" t="s">
        <v>8</v>
      </c>
      <c r="L5" s="23" t="s">
        <v>11</v>
      </c>
      <c r="M5" s="23" t="s">
        <v>12</v>
      </c>
      <c r="N5" s="23" t="s">
        <v>13</v>
      </c>
      <c r="O5" s="24" t="s">
        <v>1</v>
      </c>
      <c r="P5" s="16" t="s">
        <v>9</v>
      </c>
    </row>
    <row r="6" spans="1:16" ht="19.5" customHeight="1" thickBot="1" x14ac:dyDescent="0.3">
      <c r="A6" s="100" t="s">
        <v>32</v>
      </c>
      <c r="B6" s="101"/>
      <c r="C6" s="101"/>
      <c r="D6" s="101"/>
      <c r="E6" s="101"/>
      <c r="F6" s="101"/>
      <c r="G6" s="101"/>
      <c r="H6" s="102"/>
      <c r="I6" s="100" t="s">
        <v>34</v>
      </c>
      <c r="J6" s="101"/>
      <c r="K6" s="101"/>
      <c r="L6" s="101"/>
      <c r="M6" s="101"/>
      <c r="N6" s="101"/>
      <c r="O6" s="101"/>
      <c r="P6" s="102"/>
    </row>
    <row r="7" spans="1:16" x14ac:dyDescent="0.25">
      <c r="A7" s="42">
        <v>2</v>
      </c>
      <c r="B7" s="43" t="s">
        <v>15</v>
      </c>
      <c r="C7" s="56">
        <v>60</v>
      </c>
      <c r="D7" s="57">
        <v>6</v>
      </c>
      <c r="E7" s="57">
        <v>8</v>
      </c>
      <c r="F7" s="57">
        <v>22</v>
      </c>
      <c r="G7" s="57">
        <f>(F7*4)+(E7*9)+(D7*4)</f>
        <v>184</v>
      </c>
      <c r="H7" s="45">
        <v>15.75</v>
      </c>
      <c r="I7" s="42">
        <v>2</v>
      </c>
      <c r="J7" s="43" t="s">
        <v>15</v>
      </c>
      <c r="K7" s="56">
        <v>60</v>
      </c>
      <c r="L7" s="57">
        <v>6</v>
      </c>
      <c r="M7" s="57">
        <v>8</v>
      </c>
      <c r="N7" s="57">
        <v>22</v>
      </c>
      <c r="O7" s="57">
        <f>(N7*4)+(M7*9)+(L7*4)</f>
        <v>184</v>
      </c>
      <c r="P7" s="45">
        <v>15.75</v>
      </c>
    </row>
    <row r="8" spans="1:16" x14ac:dyDescent="0.25">
      <c r="A8" s="48" t="s">
        <v>21</v>
      </c>
      <c r="B8" s="34" t="s">
        <v>23</v>
      </c>
      <c r="C8" s="33">
        <v>205</v>
      </c>
      <c r="D8" s="58">
        <v>10.27</v>
      </c>
      <c r="E8" s="58">
        <v>10.57</v>
      </c>
      <c r="F8" s="58">
        <v>45.06</v>
      </c>
      <c r="G8" s="58">
        <v>316.45</v>
      </c>
      <c r="H8" s="81">
        <v>15.48</v>
      </c>
      <c r="I8" s="48" t="s">
        <v>21</v>
      </c>
      <c r="J8" s="34" t="s">
        <v>23</v>
      </c>
      <c r="K8" s="33">
        <v>205</v>
      </c>
      <c r="L8" s="58">
        <v>10.27</v>
      </c>
      <c r="M8" s="58">
        <v>10.57</v>
      </c>
      <c r="N8" s="58">
        <v>45.06</v>
      </c>
      <c r="O8" s="58">
        <v>316.45</v>
      </c>
      <c r="P8" s="81">
        <v>15.48</v>
      </c>
    </row>
    <row r="9" spans="1:16" x14ac:dyDescent="0.25">
      <c r="A9" s="48">
        <v>693</v>
      </c>
      <c r="B9" s="35" t="s">
        <v>24</v>
      </c>
      <c r="C9" s="33">
        <v>200</v>
      </c>
      <c r="D9" s="38">
        <v>4.09</v>
      </c>
      <c r="E9" s="38">
        <v>5</v>
      </c>
      <c r="F9" s="38">
        <v>20</v>
      </c>
      <c r="G9" s="38">
        <f>(F9*4)+(E9*9)+(D9*4)</f>
        <v>141.36000000000001</v>
      </c>
      <c r="H9" s="49">
        <v>16.61</v>
      </c>
      <c r="I9" s="48">
        <v>693</v>
      </c>
      <c r="J9" s="35" t="s">
        <v>24</v>
      </c>
      <c r="K9" s="33">
        <v>200</v>
      </c>
      <c r="L9" s="38">
        <v>4.09</v>
      </c>
      <c r="M9" s="38">
        <v>5</v>
      </c>
      <c r="N9" s="38">
        <v>20</v>
      </c>
      <c r="O9" s="38">
        <f>(N9*4)+(M9*9)+(L9*4)</f>
        <v>141.36000000000001</v>
      </c>
      <c r="P9" s="49">
        <v>16.61</v>
      </c>
    </row>
    <row r="10" spans="1:16" x14ac:dyDescent="0.25">
      <c r="A10" s="48"/>
      <c r="B10" s="35" t="s">
        <v>5</v>
      </c>
      <c r="C10" s="33">
        <v>31</v>
      </c>
      <c r="D10" s="38">
        <v>2.2999999999999998</v>
      </c>
      <c r="E10" s="38">
        <v>0.2</v>
      </c>
      <c r="F10" s="38">
        <v>15</v>
      </c>
      <c r="G10" s="38">
        <f>(F10*4)+(E10*9)+(D10*4)</f>
        <v>71</v>
      </c>
      <c r="H10" s="49">
        <v>2.38</v>
      </c>
      <c r="I10" s="48"/>
      <c r="J10" s="35" t="s">
        <v>5</v>
      </c>
      <c r="K10" s="33">
        <v>31</v>
      </c>
      <c r="L10" s="38">
        <v>2.2999999999999998</v>
      </c>
      <c r="M10" s="38">
        <v>0.2</v>
      </c>
      <c r="N10" s="38">
        <v>15</v>
      </c>
      <c r="O10" s="38">
        <f>(N10*4)+(M10*9)+(L10*4)</f>
        <v>71</v>
      </c>
      <c r="P10" s="49">
        <v>2.38</v>
      </c>
    </row>
    <row r="11" spans="1:16" x14ac:dyDescent="0.25">
      <c r="A11" s="74"/>
      <c r="B11" s="73"/>
      <c r="C11" s="10">
        <f t="shared" ref="C11:H11" si="0">SUM(C7:C10)</f>
        <v>496</v>
      </c>
      <c r="D11" s="7">
        <f t="shared" si="0"/>
        <v>22.66</v>
      </c>
      <c r="E11" s="7">
        <f t="shared" si="0"/>
        <v>23.77</v>
      </c>
      <c r="F11" s="7">
        <f t="shared" si="0"/>
        <v>102.06</v>
      </c>
      <c r="G11" s="7">
        <f t="shared" si="0"/>
        <v>712.81</v>
      </c>
      <c r="H11" s="63">
        <f t="shared" si="0"/>
        <v>50.220000000000006</v>
      </c>
      <c r="I11" s="74"/>
      <c r="J11" s="73"/>
      <c r="K11" s="10">
        <f t="shared" ref="K11:P11" si="1">SUM(K7:K10)</f>
        <v>496</v>
      </c>
      <c r="L11" s="7">
        <f t="shared" si="1"/>
        <v>22.66</v>
      </c>
      <c r="M11" s="7">
        <f t="shared" si="1"/>
        <v>23.77</v>
      </c>
      <c r="N11" s="7">
        <f t="shared" si="1"/>
        <v>102.06</v>
      </c>
      <c r="O11" s="7">
        <f t="shared" si="1"/>
        <v>712.81</v>
      </c>
      <c r="P11" s="63">
        <f t="shared" si="1"/>
        <v>50.220000000000006</v>
      </c>
    </row>
    <row r="12" spans="1:16" x14ac:dyDescent="0.25">
      <c r="A12" s="74"/>
      <c r="B12" s="73"/>
      <c r="C12" s="10"/>
      <c r="D12" s="7"/>
      <c r="E12" s="7"/>
      <c r="F12" s="7"/>
      <c r="G12" s="7"/>
      <c r="H12" s="63"/>
      <c r="I12" s="74"/>
      <c r="J12" s="73"/>
      <c r="K12" s="10"/>
      <c r="L12" s="7"/>
      <c r="M12" s="7"/>
      <c r="N12" s="7"/>
      <c r="O12" s="7"/>
      <c r="P12" s="63"/>
    </row>
    <row r="13" spans="1:16" ht="16.5" thickBot="1" x14ac:dyDescent="0.3">
      <c r="A13" s="26"/>
      <c r="B13" s="75"/>
      <c r="C13" s="25"/>
      <c r="D13" s="18"/>
      <c r="E13" s="18"/>
      <c r="F13" s="18"/>
      <c r="G13" s="18"/>
      <c r="H13" s="17"/>
      <c r="I13" s="26"/>
      <c r="J13" s="3"/>
      <c r="K13" s="25"/>
      <c r="L13" s="18"/>
      <c r="M13" s="18"/>
      <c r="N13" s="18"/>
      <c r="O13" s="18"/>
      <c r="P13" s="17"/>
    </row>
    <row r="14" spans="1:16" ht="18.75" customHeight="1" thickBot="1" x14ac:dyDescent="0.3">
      <c r="A14" s="109" t="s">
        <v>33</v>
      </c>
      <c r="B14" s="110"/>
      <c r="C14" s="110"/>
      <c r="D14" s="110"/>
      <c r="E14" s="110"/>
      <c r="F14" s="110"/>
      <c r="G14" s="110"/>
      <c r="H14" s="111"/>
      <c r="I14" s="109" t="s">
        <v>35</v>
      </c>
      <c r="J14" s="110"/>
      <c r="K14" s="110"/>
      <c r="L14" s="110"/>
      <c r="M14" s="110"/>
      <c r="N14" s="110"/>
      <c r="O14" s="110"/>
      <c r="P14" s="111"/>
    </row>
    <row r="15" spans="1:16" x14ac:dyDescent="0.25">
      <c r="A15" s="42">
        <v>42</v>
      </c>
      <c r="B15" s="43" t="s">
        <v>31</v>
      </c>
      <c r="C15" s="44">
        <v>100</v>
      </c>
      <c r="D15" s="57">
        <v>1.4</v>
      </c>
      <c r="E15" s="57">
        <v>4.76</v>
      </c>
      <c r="F15" s="57">
        <v>11.9</v>
      </c>
      <c r="G15" s="57">
        <f>(F15*4)+(E15*9)+(D15*4)</f>
        <v>96.039999999999992</v>
      </c>
      <c r="H15" s="82">
        <v>28.32</v>
      </c>
      <c r="I15" s="42">
        <v>42</v>
      </c>
      <c r="J15" s="43" t="s">
        <v>31</v>
      </c>
      <c r="K15" s="44">
        <v>100</v>
      </c>
      <c r="L15" s="57">
        <v>1.4</v>
      </c>
      <c r="M15" s="57">
        <v>4.76</v>
      </c>
      <c r="N15" s="57">
        <v>11.9</v>
      </c>
      <c r="O15" s="57">
        <f>(N15*4)+(M15*9)+(L15*4)</f>
        <v>96.039999999999992</v>
      </c>
      <c r="P15" s="45">
        <v>28.32</v>
      </c>
    </row>
    <row r="16" spans="1:16" x14ac:dyDescent="0.25">
      <c r="A16" s="46">
        <v>138</v>
      </c>
      <c r="B16" s="35" t="s">
        <v>26</v>
      </c>
      <c r="C16" s="39">
        <v>250</v>
      </c>
      <c r="D16" s="38">
        <v>2.87</v>
      </c>
      <c r="E16" s="38">
        <v>3.68</v>
      </c>
      <c r="F16" s="38">
        <v>25.71</v>
      </c>
      <c r="G16" s="38">
        <v>147.44</v>
      </c>
      <c r="H16" s="83">
        <v>13.56</v>
      </c>
      <c r="I16" s="46">
        <v>138</v>
      </c>
      <c r="J16" s="35" t="s">
        <v>26</v>
      </c>
      <c r="K16" s="39">
        <v>250</v>
      </c>
      <c r="L16" s="38">
        <v>2.87</v>
      </c>
      <c r="M16" s="38">
        <v>3.68</v>
      </c>
      <c r="N16" s="38">
        <v>25.71</v>
      </c>
      <c r="O16" s="38">
        <v>147.44</v>
      </c>
      <c r="P16" s="87">
        <v>13.56</v>
      </c>
    </row>
    <row r="17" spans="1:16" x14ac:dyDescent="0.25">
      <c r="A17" s="48">
        <v>471</v>
      </c>
      <c r="B17" s="35" t="s">
        <v>27</v>
      </c>
      <c r="C17" s="33">
        <v>125</v>
      </c>
      <c r="D17" s="38">
        <v>16</v>
      </c>
      <c r="E17" s="38">
        <v>16</v>
      </c>
      <c r="F17" s="38">
        <v>14</v>
      </c>
      <c r="G17" s="38">
        <f>(F17*4)+(E17*9)+(D17*4)</f>
        <v>264</v>
      </c>
      <c r="H17" s="84">
        <v>34.159999999999997</v>
      </c>
      <c r="I17" s="48">
        <v>471</v>
      </c>
      <c r="J17" s="35" t="s">
        <v>27</v>
      </c>
      <c r="K17" s="33">
        <v>125</v>
      </c>
      <c r="L17" s="38">
        <v>16</v>
      </c>
      <c r="M17" s="38">
        <v>16</v>
      </c>
      <c r="N17" s="38">
        <v>14</v>
      </c>
      <c r="O17" s="38">
        <f>(N17*4)+(M17*9)+(L17*4)</f>
        <v>264</v>
      </c>
      <c r="P17" s="49">
        <v>34.159999999999997</v>
      </c>
    </row>
    <row r="18" spans="1:16" x14ac:dyDescent="0.25">
      <c r="A18" s="48"/>
      <c r="B18" s="35" t="s">
        <v>28</v>
      </c>
      <c r="C18" s="33"/>
      <c r="D18" s="38"/>
      <c r="E18" s="38"/>
      <c r="F18" s="38"/>
      <c r="G18" s="38"/>
      <c r="H18" s="84">
        <v>2.36</v>
      </c>
      <c r="I18" s="48"/>
      <c r="J18" s="35" t="s">
        <v>28</v>
      </c>
      <c r="K18" s="33"/>
      <c r="L18" s="38"/>
      <c r="M18" s="38"/>
      <c r="N18" s="38"/>
      <c r="O18" s="38"/>
      <c r="P18" s="49">
        <v>2.36</v>
      </c>
    </row>
    <row r="19" spans="1:16" x14ac:dyDescent="0.25">
      <c r="A19" s="31">
        <v>246</v>
      </c>
      <c r="B19" s="36" t="s">
        <v>29</v>
      </c>
      <c r="C19" s="33">
        <v>180</v>
      </c>
      <c r="D19" s="31">
        <v>2.4</v>
      </c>
      <c r="E19" s="31">
        <v>5.04</v>
      </c>
      <c r="F19" s="31">
        <v>24</v>
      </c>
      <c r="G19" s="31">
        <f>(F19*4)+(E19*9)+(D19*4)</f>
        <v>150.96</v>
      </c>
      <c r="H19" s="84">
        <v>7.71</v>
      </c>
      <c r="I19" s="48">
        <v>246</v>
      </c>
      <c r="J19" s="36" t="s">
        <v>29</v>
      </c>
      <c r="K19" s="33">
        <v>180</v>
      </c>
      <c r="L19" s="31">
        <v>2.4</v>
      </c>
      <c r="M19" s="31">
        <v>5.04</v>
      </c>
      <c r="N19" s="31">
        <v>24</v>
      </c>
      <c r="O19" s="31">
        <f>(N19*4)+(M19*9)+(L19*4)</f>
        <v>150.96</v>
      </c>
      <c r="P19" s="49">
        <v>7.71</v>
      </c>
    </row>
    <row r="20" spans="1:16" x14ac:dyDescent="0.25">
      <c r="A20" s="48">
        <v>702</v>
      </c>
      <c r="B20" s="36" t="s">
        <v>30</v>
      </c>
      <c r="C20" s="33">
        <v>200</v>
      </c>
      <c r="D20" s="38">
        <v>0</v>
      </c>
      <c r="E20" s="38">
        <v>0.5</v>
      </c>
      <c r="F20" s="38">
        <v>24.5</v>
      </c>
      <c r="G20" s="38">
        <f>(F20*4)+(E20*9)+(D20*4)</f>
        <v>102.5</v>
      </c>
      <c r="H20" s="84">
        <v>7.46</v>
      </c>
      <c r="I20" s="48">
        <v>702</v>
      </c>
      <c r="J20" s="36" t="s">
        <v>30</v>
      </c>
      <c r="K20" s="33">
        <v>200</v>
      </c>
      <c r="L20" s="38">
        <v>0</v>
      </c>
      <c r="M20" s="38">
        <v>0.5</v>
      </c>
      <c r="N20" s="38">
        <v>24.5</v>
      </c>
      <c r="O20" s="38">
        <f>(N20*4)+(M20*9)+(L20*4)</f>
        <v>102.5</v>
      </c>
      <c r="P20" s="49">
        <v>7.46</v>
      </c>
    </row>
    <row r="21" spans="1:16" x14ac:dyDescent="0.25">
      <c r="A21" s="48"/>
      <c r="B21" s="35" t="s">
        <v>5</v>
      </c>
      <c r="C21" s="33">
        <v>31</v>
      </c>
      <c r="D21" s="38">
        <v>2.2999999999999998</v>
      </c>
      <c r="E21" s="38">
        <v>0.2</v>
      </c>
      <c r="F21" s="38">
        <v>15</v>
      </c>
      <c r="G21" s="38">
        <f>(F21*4)+(E21*9)+(D21*4)</f>
        <v>71</v>
      </c>
      <c r="H21" s="84">
        <v>2.38</v>
      </c>
      <c r="I21" s="48"/>
      <c r="J21" s="35" t="s">
        <v>5</v>
      </c>
      <c r="K21" s="33">
        <v>31</v>
      </c>
      <c r="L21" s="38">
        <v>2.2999999999999998</v>
      </c>
      <c r="M21" s="38">
        <v>0.2</v>
      </c>
      <c r="N21" s="38">
        <v>15</v>
      </c>
      <c r="O21" s="38">
        <f>(N21*4)+(M21*9)+(L21*4)</f>
        <v>71</v>
      </c>
      <c r="P21" s="49">
        <v>2.38</v>
      </c>
    </row>
    <row r="22" spans="1:16" x14ac:dyDescent="0.25">
      <c r="A22" s="48"/>
      <c r="B22" s="35" t="s">
        <v>6</v>
      </c>
      <c r="C22" s="33">
        <v>25</v>
      </c>
      <c r="D22" s="38">
        <v>1.6</v>
      </c>
      <c r="E22" s="38">
        <v>1</v>
      </c>
      <c r="F22" s="38">
        <v>9.6</v>
      </c>
      <c r="G22" s="38">
        <v>54</v>
      </c>
      <c r="H22" s="84">
        <v>2.1</v>
      </c>
      <c r="I22" s="48"/>
      <c r="J22" s="35" t="s">
        <v>6</v>
      </c>
      <c r="K22" s="33">
        <v>25</v>
      </c>
      <c r="L22" s="38">
        <v>1.6</v>
      </c>
      <c r="M22" s="38">
        <v>1</v>
      </c>
      <c r="N22" s="38">
        <v>9.6</v>
      </c>
      <c r="O22" s="38">
        <v>54</v>
      </c>
      <c r="P22" s="49">
        <v>2.1</v>
      </c>
    </row>
    <row r="23" spans="1:16" x14ac:dyDescent="0.25">
      <c r="A23" s="48"/>
      <c r="B23" s="35"/>
      <c r="C23" s="37">
        <f t="shared" ref="C23:H23" si="2">SUM(C15:C22)</f>
        <v>911</v>
      </c>
      <c r="D23" s="59">
        <f t="shared" si="2"/>
        <v>26.57</v>
      </c>
      <c r="E23" s="59">
        <f t="shared" si="2"/>
        <v>31.179999999999996</v>
      </c>
      <c r="F23" s="59">
        <f t="shared" si="2"/>
        <v>124.71</v>
      </c>
      <c r="G23" s="59">
        <f t="shared" si="2"/>
        <v>885.94</v>
      </c>
      <c r="H23" s="85">
        <f t="shared" si="2"/>
        <v>98.049999999999969</v>
      </c>
      <c r="I23" s="48"/>
      <c r="J23" s="35"/>
      <c r="K23" s="37">
        <f t="shared" ref="K23:P23" si="3">SUM(K15:K22)</f>
        <v>911</v>
      </c>
      <c r="L23" s="59">
        <f t="shared" si="3"/>
        <v>26.57</v>
      </c>
      <c r="M23" s="59">
        <f t="shared" si="3"/>
        <v>31.179999999999996</v>
      </c>
      <c r="N23" s="59">
        <f t="shared" si="3"/>
        <v>124.71</v>
      </c>
      <c r="O23" s="59">
        <f t="shared" si="3"/>
        <v>885.94</v>
      </c>
      <c r="P23" s="50">
        <f t="shared" si="3"/>
        <v>98.049999999999969</v>
      </c>
    </row>
    <row r="24" spans="1:16" x14ac:dyDescent="0.25">
      <c r="A24" s="48"/>
      <c r="B24" s="35"/>
      <c r="C24" s="37"/>
      <c r="D24" s="41"/>
      <c r="E24" s="41"/>
      <c r="F24" s="41"/>
      <c r="G24" s="41"/>
      <c r="H24" s="85"/>
      <c r="I24" s="48"/>
      <c r="J24" s="35"/>
      <c r="K24" s="37"/>
      <c r="L24" s="41"/>
      <c r="M24" s="41"/>
      <c r="N24" s="41"/>
      <c r="O24" s="41"/>
      <c r="P24" s="50"/>
    </row>
    <row r="25" spans="1:16" ht="16.5" thickBot="1" x14ac:dyDescent="0.3">
      <c r="A25" s="51"/>
      <c r="B25" s="52" t="s">
        <v>7</v>
      </c>
      <c r="C25" s="53"/>
      <c r="D25" s="54"/>
      <c r="E25" s="54"/>
      <c r="F25" s="54"/>
      <c r="G25" s="54"/>
      <c r="H25" s="86">
        <f>H11+H23</f>
        <v>148.26999999999998</v>
      </c>
      <c r="I25" s="51"/>
      <c r="J25" s="52" t="s">
        <v>7</v>
      </c>
      <c r="K25" s="53"/>
      <c r="L25" s="54"/>
      <c r="M25" s="54"/>
      <c r="N25" s="54"/>
      <c r="O25" s="54"/>
      <c r="P25" s="55">
        <f>P11+P23</f>
        <v>148.26999999999998</v>
      </c>
    </row>
    <row r="26" spans="1:16" x14ac:dyDescent="0.25">
      <c r="B26" s="95" t="s">
        <v>14</v>
      </c>
      <c r="C26" s="95"/>
      <c r="D26" s="95"/>
      <c r="E26" s="95"/>
      <c r="F26" s="95"/>
      <c r="G26" s="95"/>
      <c r="H26" s="95"/>
      <c r="J26" s="95"/>
      <c r="K26" s="95"/>
      <c r="L26" s="95"/>
      <c r="M26" s="95"/>
      <c r="N26" s="95"/>
      <c r="O26" s="95"/>
      <c r="P26" s="95"/>
    </row>
    <row r="27" spans="1:16" x14ac:dyDescent="0.25">
      <c r="B27" s="96" t="s">
        <v>19</v>
      </c>
      <c r="C27" s="96"/>
      <c r="D27" s="96"/>
      <c r="E27" s="96"/>
      <c r="F27" s="96"/>
      <c r="G27" s="96"/>
      <c r="H27" s="96"/>
      <c r="J27" s="96"/>
      <c r="K27" s="96"/>
      <c r="L27" s="96"/>
      <c r="M27" s="96"/>
      <c r="N27" s="96"/>
      <c r="O27" s="96"/>
      <c r="P27" s="96"/>
    </row>
  </sheetData>
  <mergeCells count="14">
    <mergeCell ref="C1:F2"/>
    <mergeCell ref="C3:F3"/>
    <mergeCell ref="A6:H6"/>
    <mergeCell ref="A4:H4"/>
    <mergeCell ref="B26:H26"/>
    <mergeCell ref="B27:H27"/>
    <mergeCell ref="A14:H14"/>
    <mergeCell ref="J27:P27"/>
    <mergeCell ref="I6:P6"/>
    <mergeCell ref="I14:P14"/>
    <mergeCell ref="K1:N2"/>
    <mergeCell ref="K3:N3"/>
    <mergeCell ref="I4:P4"/>
    <mergeCell ref="J26:P2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</vt:lpstr>
      <vt:lpstr>13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2023-02-10T04:24:49Z</dcterms:modified>
</cp:coreProperties>
</file>