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52511" refMode="R1C1"/>
</workbook>
</file>

<file path=xl/calcChain.xml><?xml version="1.0" encoding="utf-8"?>
<calcChain xmlns="http://schemas.openxmlformats.org/spreadsheetml/2006/main">
  <c r="O11" i="6" l="1"/>
  <c r="H22" i="7"/>
  <c r="G15" i="7"/>
  <c r="G19" i="7"/>
  <c r="G17" i="7"/>
  <c r="G12" i="7"/>
  <c r="G10" i="7"/>
  <c r="G13" i="7" s="1"/>
  <c r="G9" i="7"/>
  <c r="O12" i="6"/>
  <c r="O10" i="6"/>
  <c r="O8" i="6"/>
  <c r="O7" i="6"/>
  <c r="G20" i="6"/>
  <c r="G15" i="6"/>
  <c r="G19" i="6"/>
  <c r="G22" i="6" s="1"/>
  <c r="G17" i="6"/>
  <c r="O18" i="6"/>
  <c r="O19" i="6"/>
  <c r="O17" i="6"/>
  <c r="O15" i="6"/>
  <c r="G9" i="6"/>
  <c r="G10" i="6"/>
  <c r="G11" i="6"/>
  <c r="G8" i="6"/>
  <c r="G7" i="6"/>
  <c r="G13" i="6" s="1"/>
  <c r="H13" i="7"/>
  <c r="H24" i="7" s="1"/>
  <c r="C22" i="7"/>
  <c r="D22" i="7"/>
  <c r="E22" i="7"/>
  <c r="F22" i="7"/>
  <c r="G22" i="7"/>
  <c r="C22" i="6"/>
  <c r="D22" i="6"/>
  <c r="E22" i="6"/>
  <c r="F22" i="6"/>
  <c r="H22" i="6"/>
  <c r="P21" i="6"/>
  <c r="M21" i="6"/>
  <c r="N21" i="6"/>
  <c r="O21" i="6"/>
  <c r="L21" i="6"/>
  <c r="K21" i="6"/>
  <c r="P13" i="6"/>
  <c r="O13" i="6"/>
  <c r="N13" i="6"/>
  <c r="M13" i="6"/>
  <c r="L13" i="6"/>
  <c r="K13" i="6"/>
  <c r="D13" i="6"/>
  <c r="C13" i="6"/>
  <c r="E13" i="6"/>
  <c r="F13" i="6"/>
  <c r="H13" i="6"/>
  <c r="F13" i="7"/>
  <c r="E13" i="7"/>
  <c r="D13" i="7"/>
  <c r="C13" i="7"/>
</calcChain>
</file>

<file path=xl/sharedStrings.xml><?xml version="1.0" encoding="utf-8"?>
<sst xmlns="http://schemas.openxmlformats.org/spreadsheetml/2006/main" count="78" uniqueCount="34">
  <si>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</si>
  <si>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</si>
  <si>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</si>
  <si>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</si>
  <si>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</si>
  <si>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</si>
  <si>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</si>
  <si>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</si>
  <si>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</si>
  <si>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</si>
  <si>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</si>
  <si>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</si>
  <si>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</si>
  <si>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</si>
  <si>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</si>
  <si>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</si>
  <si>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</si>
  <si>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</si>
  <si>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</si>
  <si>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Завтрак (7-11 лет) для учащихся второй смены</t>
  </si>
  <si>
    <t>Меню на 27 мая 2022г.</t>
  </si>
  <si>
    <t>Зел. горошек консерв.</t>
  </si>
  <si>
    <t xml:space="preserve">Сердце говяжье тушеное в соусе </t>
  </si>
  <si>
    <t>Макаронные изд. отварные</t>
  </si>
  <si>
    <t>Напиток из смеси ягод/ вар</t>
  </si>
  <si>
    <t>Суп картофельный с рисом</t>
  </si>
  <si>
    <t>Батон  с сыром</t>
  </si>
  <si>
    <t>04/с.246</t>
  </si>
  <si>
    <t>Каша молочная из трёх круп</t>
  </si>
  <si>
    <t>Какао с молоком</t>
  </si>
  <si>
    <t>Масло сливочное</t>
  </si>
  <si>
    <t>Зав. производством УМП "Юнрос"_Иванова Л.В._____________________________________</t>
  </si>
  <si>
    <t>Школа №_4_____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</si>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</sst>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9" xfId="0" applyFont="1" applyFill="1" applyBorder="1" applyAlignment="1">
      <alignment horizontal="center"/>
    </xf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9" xfId="0" applyFont="1" applyFill="1" applyBorder="1"/>
    <xf numFmtId="1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1" fontId="1" fillId="2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2" borderId="9" xfId="0" applyFill="1" applyBorder="1"/>
    <xf numFmtId="2" fontId="1" fillId="2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5" workbookViewId="0">
      <selection activeCell="B23" sqref="B23:P23"/>
    </sheetView>
  </sheetViews>
  <sheetFormatPr defaultRowHeight="15.75" x14ac:dyDescent="0.25"/>
  <cols>
    <col min="1" max="1" width="5.5703125" style="15" customWidth="1"/>
    <col min="2" max="2" width="33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3" customWidth="1"/>
    <col min="10" max="10" width="33.28515625" style="5" customWidth="1"/>
    <col min="11" max="11" width="8.42578125" style="5" customWidth="1"/>
    <col min="12" max="13" width="3.140625" style="8" bestFit="1" customWidth="1"/>
    <col min="14" max="14" width="3.85546875" style="8" customWidth="1"/>
    <col min="15" max="15" width="5.85546875" style="8" customWidth="1"/>
    <col min="16" max="16" width="9.85546875" style="6" bestFit="1" customWidth="1"/>
  </cols>
  <sheetData>
    <row r="1" spans="1:16" x14ac:dyDescent="0.25">
      <c r="B1" s="4"/>
      <c r="K1" s="84"/>
      <c r="L1" s="84"/>
      <c r="M1" s="84"/>
      <c r="N1" s="84"/>
      <c r="O1" s="84"/>
      <c r="P1" s="84"/>
    </row>
    <row r="2" spans="1:16" x14ac:dyDescent="0.25">
      <c r="K2" s="84">
        <v>4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20</v>
      </c>
      <c r="D4" s="85"/>
      <c r="E4" s="85"/>
      <c r="F4" s="85"/>
      <c r="G4" s="85"/>
      <c r="H4" s="85"/>
      <c r="I4" s="85"/>
      <c r="J4" s="85"/>
    </row>
    <row r="5" spans="1:16" s="12" customFormat="1" ht="32.25" customHeight="1" thickBot="1" x14ac:dyDescent="0.25">
      <c r="A5" s="24" t="s">
        <v>15</v>
      </c>
      <c r="B5" s="25" t="s">
        <v>0</v>
      </c>
      <c r="C5" s="25" t="s">
        <v>7</v>
      </c>
      <c r="D5" s="38" t="s">
        <v>12</v>
      </c>
      <c r="E5" s="38" t="s">
        <v>13</v>
      </c>
      <c r="F5" s="38" t="s">
        <v>14</v>
      </c>
      <c r="G5" s="39" t="s">
        <v>1</v>
      </c>
      <c r="H5" s="40" t="s">
        <v>8</v>
      </c>
      <c r="I5" s="24" t="s">
        <v>15</v>
      </c>
      <c r="J5" s="25" t="s">
        <v>0</v>
      </c>
      <c r="K5" s="25" t="s">
        <v>7</v>
      </c>
      <c r="L5" s="38" t="s">
        <v>12</v>
      </c>
      <c r="M5" s="38" t="s">
        <v>13</v>
      </c>
      <c r="N5" s="38" t="s">
        <v>14</v>
      </c>
      <c r="O5" s="39" t="s">
        <v>1</v>
      </c>
      <c r="P5" s="28" t="s">
        <v>8</v>
      </c>
    </row>
    <row r="6" spans="1:16" ht="16.5" thickBot="1" x14ac:dyDescent="0.3">
      <c r="A6" s="78" t="s">
        <v>18</v>
      </c>
      <c r="B6" s="79"/>
      <c r="C6" s="79"/>
      <c r="D6" s="79"/>
      <c r="E6" s="79"/>
      <c r="F6" s="79"/>
      <c r="G6" s="79"/>
      <c r="H6" s="80"/>
      <c r="I6" s="81" t="s">
        <v>16</v>
      </c>
      <c r="J6" s="82"/>
      <c r="K6" s="82"/>
      <c r="L6" s="82"/>
      <c r="M6" s="82"/>
      <c r="N6" s="82"/>
      <c r="O6" s="82"/>
      <c r="P6" s="83"/>
    </row>
    <row r="7" spans="1:16" x14ac:dyDescent="0.25">
      <c r="A7" s="52">
        <v>101</v>
      </c>
      <c r="B7" s="53" t="s">
        <v>21</v>
      </c>
      <c r="C7" s="36">
        <v>55</v>
      </c>
      <c r="D7" s="37">
        <v>1.7</v>
      </c>
      <c r="E7" s="37">
        <v>0.1</v>
      </c>
      <c r="F7" s="37">
        <v>3.6</v>
      </c>
      <c r="G7" s="37">
        <f>(F7*4)+(E7*9)+(D7*4)</f>
        <v>22.1</v>
      </c>
      <c r="H7" s="54">
        <v>25.08</v>
      </c>
      <c r="I7" s="52">
        <v>101</v>
      </c>
      <c r="J7" s="53" t="s">
        <v>21</v>
      </c>
      <c r="K7" s="36">
        <v>30</v>
      </c>
      <c r="L7" s="37">
        <v>0.9</v>
      </c>
      <c r="M7" s="37">
        <v>0.1</v>
      </c>
      <c r="N7" s="37">
        <v>2</v>
      </c>
      <c r="O7" s="37">
        <f>(N7*4)+(M7*9)+(L7*4)</f>
        <v>12.5</v>
      </c>
      <c r="P7" s="70">
        <v>13.2</v>
      </c>
    </row>
    <row r="8" spans="1:16" x14ac:dyDescent="0.25">
      <c r="A8" s="63">
        <v>406</v>
      </c>
      <c r="B8" s="14" t="s">
        <v>22</v>
      </c>
      <c r="C8" s="1">
        <v>100</v>
      </c>
      <c r="D8" s="10">
        <v>17.3</v>
      </c>
      <c r="E8" s="10">
        <v>10.5</v>
      </c>
      <c r="F8" s="10">
        <v>6.92</v>
      </c>
      <c r="G8" s="9">
        <f>(F8*4)+(E8*9)+(D8*4)</f>
        <v>191.38</v>
      </c>
      <c r="H8" s="55">
        <v>57.46</v>
      </c>
      <c r="I8" s="63">
        <v>406</v>
      </c>
      <c r="J8" s="14" t="s">
        <v>22</v>
      </c>
      <c r="K8" s="1">
        <v>100</v>
      </c>
      <c r="L8" s="10">
        <v>17.3</v>
      </c>
      <c r="M8" s="10">
        <v>10.5</v>
      </c>
      <c r="N8" s="10">
        <v>6.92</v>
      </c>
      <c r="O8" s="9">
        <f>(N8*4)+(M8*9)+(L8*4)</f>
        <v>191.38</v>
      </c>
      <c r="P8" s="55">
        <v>57.46</v>
      </c>
    </row>
    <row r="9" spans="1:16" x14ac:dyDescent="0.25">
      <c r="A9" s="63">
        <v>332</v>
      </c>
      <c r="B9" s="18" t="s">
        <v>23</v>
      </c>
      <c r="C9" s="1">
        <v>150</v>
      </c>
      <c r="D9" s="61">
        <v>3.47</v>
      </c>
      <c r="E9" s="61">
        <v>7.03</v>
      </c>
      <c r="F9" s="61">
        <v>23.1</v>
      </c>
      <c r="G9" s="9">
        <f>(F9*4)+(E9*9)+(D9*4)</f>
        <v>169.55</v>
      </c>
      <c r="H9" s="66">
        <v>7.49</v>
      </c>
      <c r="I9" s="63">
        <v>332</v>
      </c>
      <c r="J9" s="18" t="s">
        <v>23</v>
      </c>
      <c r="K9" s="1">
        <v>180</v>
      </c>
      <c r="L9" s="60">
        <v>4.16</v>
      </c>
      <c r="M9" s="60">
        <v>8.44</v>
      </c>
      <c r="N9" s="60">
        <v>27.7</v>
      </c>
      <c r="O9" s="60">
        <v>203.46</v>
      </c>
      <c r="P9" s="66">
        <v>9.01</v>
      </c>
    </row>
    <row r="10" spans="1:16" x14ac:dyDescent="0.25">
      <c r="A10" s="50">
        <v>702</v>
      </c>
      <c r="B10" s="51" t="s">
        <v>24</v>
      </c>
      <c r="C10" s="1">
        <v>200</v>
      </c>
      <c r="D10" s="9">
        <v>0</v>
      </c>
      <c r="E10" s="9">
        <v>0</v>
      </c>
      <c r="F10" s="9">
        <v>25</v>
      </c>
      <c r="G10" s="9">
        <f>(F10*4)+(E10*9)+(D10*4)</f>
        <v>100</v>
      </c>
      <c r="H10" s="47">
        <v>6.08</v>
      </c>
      <c r="I10" s="50">
        <v>702</v>
      </c>
      <c r="J10" s="51" t="s">
        <v>24</v>
      </c>
      <c r="K10" s="1">
        <v>200</v>
      </c>
      <c r="L10" s="9">
        <v>0</v>
      </c>
      <c r="M10" s="9">
        <v>0</v>
      </c>
      <c r="N10" s="9">
        <v>25</v>
      </c>
      <c r="O10" s="9">
        <f>(N10*4)+(M10*9)+(L10*4)</f>
        <v>100</v>
      </c>
      <c r="P10" s="47">
        <v>6.08</v>
      </c>
    </row>
    <row r="11" spans="1:16" x14ac:dyDescent="0.25">
      <c r="A11" s="64"/>
      <c r="B11" s="14" t="s">
        <v>4</v>
      </c>
      <c r="C11" s="1">
        <v>51</v>
      </c>
      <c r="D11" s="9">
        <v>3.7</v>
      </c>
      <c r="E11" s="9">
        <v>0.32</v>
      </c>
      <c r="F11" s="9">
        <v>24.6</v>
      </c>
      <c r="G11" s="9">
        <f>(F11*4)+(E11*9)+(D11*4)</f>
        <v>116.08</v>
      </c>
      <c r="H11" s="47">
        <v>3.1</v>
      </c>
      <c r="I11" s="50"/>
      <c r="J11" s="14" t="s">
        <v>4</v>
      </c>
      <c r="K11" s="1">
        <v>36</v>
      </c>
      <c r="L11" s="9">
        <v>3</v>
      </c>
      <c r="M11" s="9">
        <v>0.2</v>
      </c>
      <c r="N11" s="9">
        <v>18</v>
      </c>
      <c r="O11" s="9">
        <f>(N11*4)+(M11*9)+(L11*4)</f>
        <v>85.8</v>
      </c>
      <c r="P11" s="47">
        <v>2.19</v>
      </c>
    </row>
    <row r="12" spans="1:16" x14ac:dyDescent="0.25">
      <c r="A12" s="64"/>
      <c r="B12" s="14" t="s">
        <v>5</v>
      </c>
      <c r="C12" s="1">
        <v>25</v>
      </c>
      <c r="D12" s="9">
        <v>1.6</v>
      </c>
      <c r="E12" s="9">
        <v>1</v>
      </c>
      <c r="F12" s="9">
        <v>9.6</v>
      </c>
      <c r="G12" s="9">
        <v>54</v>
      </c>
      <c r="H12" s="47">
        <v>1.6</v>
      </c>
      <c r="I12" s="50"/>
      <c r="J12" s="14" t="s">
        <v>5</v>
      </c>
      <c r="K12" s="1">
        <v>26</v>
      </c>
      <c r="L12" s="9">
        <v>1.66</v>
      </c>
      <c r="M12" s="9">
        <v>1.04</v>
      </c>
      <c r="N12" s="9">
        <v>9.6</v>
      </c>
      <c r="O12" s="9">
        <f>(N12*4)+(M12*9)+(L12*4)</f>
        <v>54.4</v>
      </c>
      <c r="P12" s="47">
        <v>1.6</v>
      </c>
    </row>
    <row r="13" spans="1:16" ht="16.5" thickBot="1" x14ac:dyDescent="0.3">
      <c r="A13" s="67"/>
      <c r="B13" s="49"/>
      <c r="C13" s="68">
        <f t="shared" ref="C13:H13" si="0">SUM(C7:C12)</f>
        <v>581</v>
      </c>
      <c r="D13" s="69">
        <f t="shared" si="0"/>
        <v>27.77</v>
      </c>
      <c r="E13" s="69">
        <f t="shared" si="0"/>
        <v>18.95</v>
      </c>
      <c r="F13" s="69">
        <f t="shared" si="0"/>
        <v>92.82</v>
      </c>
      <c r="G13" s="69">
        <f t="shared" si="0"/>
        <v>653.11</v>
      </c>
      <c r="H13" s="17">
        <f t="shared" si="0"/>
        <v>100.80999999999997</v>
      </c>
      <c r="I13" s="67"/>
      <c r="J13" s="49"/>
      <c r="K13" s="68">
        <f t="shared" ref="K13:P13" si="1">SUM(K7:K12)</f>
        <v>572</v>
      </c>
      <c r="L13" s="69">
        <f t="shared" si="1"/>
        <v>27.02</v>
      </c>
      <c r="M13" s="69">
        <f t="shared" si="1"/>
        <v>20.279999999999998</v>
      </c>
      <c r="N13" s="69">
        <f t="shared" si="1"/>
        <v>89.22</v>
      </c>
      <c r="O13" s="69">
        <f t="shared" si="1"/>
        <v>647.54</v>
      </c>
      <c r="P13" s="17">
        <f t="shared" si="1"/>
        <v>89.539999999999992</v>
      </c>
    </row>
    <row r="14" spans="1:16" ht="16.5" thickBot="1" x14ac:dyDescent="0.3">
      <c r="A14" s="78" t="s">
        <v>19</v>
      </c>
      <c r="B14" s="79"/>
      <c r="C14" s="79"/>
      <c r="D14" s="79"/>
      <c r="E14" s="79"/>
      <c r="F14" s="79"/>
      <c r="G14" s="79"/>
      <c r="H14" s="80"/>
      <c r="I14" s="81" t="s">
        <v>17</v>
      </c>
      <c r="J14" s="82"/>
      <c r="K14" s="82"/>
      <c r="L14" s="82"/>
      <c r="M14" s="82"/>
      <c r="N14" s="82"/>
      <c r="O14" s="82"/>
      <c r="P14" s="83"/>
    </row>
    <row r="15" spans="1:16" x14ac:dyDescent="0.25">
      <c r="A15" s="52">
        <v>101</v>
      </c>
      <c r="B15" s="53" t="s">
        <v>21</v>
      </c>
      <c r="C15" s="36">
        <v>25</v>
      </c>
      <c r="D15" s="37">
        <v>0.8</v>
      </c>
      <c r="E15" s="37">
        <v>0.1</v>
      </c>
      <c r="F15" s="37">
        <v>1.6</v>
      </c>
      <c r="G15" s="37">
        <f>(F15*4)+(E15*9)+(D15*4)</f>
        <v>10.5</v>
      </c>
      <c r="H15" s="70">
        <v>11</v>
      </c>
      <c r="I15" s="62">
        <v>406</v>
      </c>
      <c r="J15" s="35" t="s">
        <v>22</v>
      </c>
      <c r="K15" s="36">
        <v>80</v>
      </c>
      <c r="L15" s="59">
        <v>13.84</v>
      </c>
      <c r="M15" s="59">
        <v>8.4</v>
      </c>
      <c r="N15" s="59">
        <v>5.5</v>
      </c>
      <c r="O15" s="37">
        <f>(N15*4)+(M15*9)+(L15*4)</f>
        <v>152.96</v>
      </c>
      <c r="P15" s="57">
        <v>45.97</v>
      </c>
    </row>
    <row r="16" spans="1:16" x14ac:dyDescent="0.25">
      <c r="A16" s="50">
        <v>138</v>
      </c>
      <c r="B16" s="14" t="s">
        <v>25</v>
      </c>
      <c r="C16" s="1">
        <v>200</v>
      </c>
      <c r="D16" s="65">
        <v>2.2999999999999998</v>
      </c>
      <c r="E16" s="65">
        <v>2.95</v>
      </c>
      <c r="F16" s="65">
        <v>20.56</v>
      </c>
      <c r="G16" s="65">
        <v>117.99</v>
      </c>
      <c r="H16" s="47">
        <v>14.68</v>
      </c>
      <c r="I16" s="63">
        <v>332</v>
      </c>
      <c r="J16" s="18" t="s">
        <v>23</v>
      </c>
      <c r="K16" s="1">
        <v>150</v>
      </c>
      <c r="L16" s="10">
        <v>3.47</v>
      </c>
      <c r="M16" s="10">
        <v>7.03</v>
      </c>
      <c r="N16" s="10">
        <v>23.1</v>
      </c>
      <c r="O16" s="10">
        <v>169.55</v>
      </c>
      <c r="P16" s="55">
        <v>7.49</v>
      </c>
    </row>
    <row r="17" spans="1:16" x14ac:dyDescent="0.25">
      <c r="A17" s="63">
        <v>406</v>
      </c>
      <c r="B17" s="14" t="s">
        <v>22</v>
      </c>
      <c r="C17" s="1">
        <v>100</v>
      </c>
      <c r="D17" s="10">
        <v>17.3</v>
      </c>
      <c r="E17" s="10">
        <v>10.5</v>
      </c>
      <c r="F17" s="10">
        <v>6.92</v>
      </c>
      <c r="G17" s="9">
        <f>(F17*4)+(E17*9)+(D17*4)</f>
        <v>191.38</v>
      </c>
      <c r="H17" s="55">
        <v>57.46</v>
      </c>
      <c r="I17" s="50">
        <v>702</v>
      </c>
      <c r="J17" s="51" t="s">
        <v>24</v>
      </c>
      <c r="K17" s="1">
        <v>200</v>
      </c>
      <c r="L17" s="9">
        <v>0</v>
      </c>
      <c r="M17" s="9">
        <v>0</v>
      </c>
      <c r="N17" s="9">
        <v>25</v>
      </c>
      <c r="O17" s="9">
        <f>(N17*4)+(M17*9)+(L17*4)</f>
        <v>100</v>
      </c>
      <c r="P17" s="47">
        <v>6.08</v>
      </c>
    </row>
    <row r="18" spans="1:16" x14ac:dyDescent="0.25">
      <c r="A18" s="63">
        <v>332</v>
      </c>
      <c r="B18" s="18" t="s">
        <v>23</v>
      </c>
      <c r="C18" s="1">
        <v>150</v>
      </c>
      <c r="D18" s="61">
        <v>3.47</v>
      </c>
      <c r="E18" s="61">
        <v>7.03</v>
      </c>
      <c r="F18" s="61">
        <v>23.1</v>
      </c>
      <c r="G18" s="61">
        <v>169.55</v>
      </c>
      <c r="H18" s="66">
        <v>7.49</v>
      </c>
      <c r="I18" s="64"/>
      <c r="J18" s="14" t="s">
        <v>4</v>
      </c>
      <c r="K18" s="1">
        <v>62</v>
      </c>
      <c r="L18" s="9">
        <v>4.5999999999999996</v>
      </c>
      <c r="M18" s="9">
        <v>0.4</v>
      </c>
      <c r="N18" s="9">
        <v>30</v>
      </c>
      <c r="O18" s="9">
        <f>(N18*4)+(M18*9)+(L18*4)</f>
        <v>142</v>
      </c>
      <c r="P18" s="47">
        <v>3.76</v>
      </c>
    </row>
    <row r="19" spans="1:16" x14ac:dyDescent="0.25">
      <c r="A19" s="50">
        <v>702</v>
      </c>
      <c r="B19" s="51" t="s">
        <v>24</v>
      </c>
      <c r="C19" s="1">
        <v>200</v>
      </c>
      <c r="D19" s="9">
        <v>0</v>
      </c>
      <c r="E19" s="9">
        <v>0</v>
      </c>
      <c r="F19" s="9">
        <v>25</v>
      </c>
      <c r="G19" s="9">
        <f>(F19*4)+(E19*9)+(D19*4)</f>
        <v>100</v>
      </c>
      <c r="H19" s="47">
        <v>6.08</v>
      </c>
      <c r="I19" s="64"/>
      <c r="J19" s="14" t="s">
        <v>5</v>
      </c>
      <c r="K19" s="1">
        <v>26</v>
      </c>
      <c r="L19" s="9">
        <v>1.66</v>
      </c>
      <c r="M19" s="9">
        <v>1.04</v>
      </c>
      <c r="N19" s="9">
        <v>9.6</v>
      </c>
      <c r="O19" s="9">
        <f>(N19*4)+(M19*9)+(L19*4)</f>
        <v>54.4</v>
      </c>
      <c r="P19" s="47">
        <v>1.7</v>
      </c>
    </row>
    <row r="20" spans="1:16" x14ac:dyDescent="0.25">
      <c r="A20" s="64"/>
      <c r="B20" s="14" t="s">
        <v>4</v>
      </c>
      <c r="C20" s="1">
        <v>41</v>
      </c>
      <c r="D20" s="9">
        <v>3.04</v>
      </c>
      <c r="E20" s="9">
        <v>0.26</v>
      </c>
      <c r="F20" s="9">
        <v>19.8</v>
      </c>
      <c r="G20" s="9">
        <f>(F20*4)+(E20*9)+(D20*4)</f>
        <v>93.7</v>
      </c>
      <c r="H20" s="47">
        <v>2.5</v>
      </c>
      <c r="I20" s="50"/>
      <c r="J20" s="51"/>
      <c r="K20" s="1"/>
      <c r="L20" s="9"/>
      <c r="M20" s="9"/>
      <c r="N20" s="9"/>
      <c r="O20" s="9"/>
      <c r="P20" s="47"/>
    </row>
    <row r="21" spans="1:16" x14ac:dyDescent="0.25">
      <c r="A21" s="64"/>
      <c r="B21" s="14" t="s">
        <v>5</v>
      </c>
      <c r="C21" s="1">
        <v>25</v>
      </c>
      <c r="D21" s="9">
        <v>1.6</v>
      </c>
      <c r="E21" s="9">
        <v>1</v>
      </c>
      <c r="F21" s="9">
        <v>9.6</v>
      </c>
      <c r="G21" s="9">
        <v>54</v>
      </c>
      <c r="H21" s="47">
        <v>1.6</v>
      </c>
      <c r="I21" s="43"/>
      <c r="J21" s="41"/>
      <c r="K21" s="44">
        <f t="shared" ref="K21:P21" si="2">SUM(K15:K20)</f>
        <v>518</v>
      </c>
      <c r="L21" s="45">
        <f t="shared" si="2"/>
        <v>23.569999999999997</v>
      </c>
      <c r="M21" s="45">
        <f t="shared" si="2"/>
        <v>16.87</v>
      </c>
      <c r="N21" s="45">
        <f t="shared" si="2"/>
        <v>93.199999999999989</v>
      </c>
      <c r="O21" s="45">
        <f t="shared" si="2"/>
        <v>618.91</v>
      </c>
      <c r="P21" s="42">
        <f t="shared" si="2"/>
        <v>65</v>
      </c>
    </row>
    <row r="22" spans="1:16" ht="16.5" thickBot="1" x14ac:dyDescent="0.3">
      <c r="A22" s="48"/>
      <c r="B22" s="49"/>
      <c r="C22" s="16">
        <f t="shared" ref="C22:H22" si="3">SUM(C15:C21)</f>
        <v>741</v>
      </c>
      <c r="D22" s="21">
        <f t="shared" si="3"/>
        <v>28.509999999999998</v>
      </c>
      <c r="E22" s="21">
        <f t="shared" si="3"/>
        <v>21.840000000000003</v>
      </c>
      <c r="F22" s="21">
        <f t="shared" si="3"/>
        <v>106.58</v>
      </c>
      <c r="G22" s="21">
        <f t="shared" si="3"/>
        <v>737.12000000000012</v>
      </c>
      <c r="H22" s="17">
        <f t="shared" si="3"/>
        <v>100.80999999999999</v>
      </c>
      <c r="I22" s="22"/>
      <c r="J22" s="19"/>
      <c r="K22" s="16"/>
      <c r="L22" s="20"/>
      <c r="M22" s="20"/>
      <c r="N22" s="20"/>
      <c r="O22" s="21"/>
      <c r="P22" s="17"/>
    </row>
    <row r="23" spans="1:16" x14ac:dyDescent="0.25">
      <c r="B23" s="76" t="s">
        <v>31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x14ac:dyDescent="0.25">
      <c r="B24" s="77" t="s">
        <v>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A25" sqref="A25:H25"/>
    </sheetView>
  </sheetViews>
  <sheetFormatPr defaultRowHeight="15.75" x14ac:dyDescent="0.25"/>
  <cols>
    <col min="1" max="1" width="5.28515625" customWidth="1"/>
    <col min="2" max="2" width="33.7109375" style="5" customWidth="1"/>
    <col min="3" max="3" width="10.28515625" style="5" customWidth="1"/>
    <col min="4" max="5" width="4.28515625" style="11" customWidth="1"/>
    <col min="6" max="6" width="4.85546875" style="11" customWidth="1"/>
    <col min="7" max="7" width="8.140625" style="11" customWidth="1"/>
    <col min="8" max="8" width="10.28515625" style="5" customWidth="1"/>
  </cols>
  <sheetData>
    <row r="1" spans="1:8" ht="12.75" x14ac:dyDescent="0.2">
      <c r="B1"/>
      <c r="C1"/>
      <c r="D1"/>
      <c r="E1" s="86" t="s">
        <v>32</v>
      </c>
      <c r="F1" s="86"/>
      <c r="G1" s="86"/>
      <c r="H1" s="86"/>
    </row>
    <row r="2" spans="1:8" ht="12.75" x14ac:dyDescent="0.2">
      <c r="B2"/>
      <c r="C2"/>
      <c r="D2"/>
      <c r="E2" s="86"/>
      <c r="F2" s="86"/>
      <c r="G2" s="86"/>
      <c r="H2" s="86"/>
    </row>
    <row r="3" spans="1:8" x14ac:dyDescent="0.25">
      <c r="B3"/>
      <c r="C3"/>
      <c r="D3"/>
      <c r="E3" s="86" t="s">
        <v>11</v>
      </c>
      <c r="F3" s="86"/>
      <c r="G3" s="86"/>
      <c r="H3" s="86"/>
    </row>
    <row r="4" spans="1:8" ht="16.5" thickBot="1" x14ac:dyDescent="0.3">
      <c r="A4" s="87" t="s">
        <v>20</v>
      </c>
      <c r="B4" s="87"/>
      <c r="C4" s="87"/>
      <c r="D4" s="87"/>
      <c r="E4" s="87"/>
      <c r="F4" s="87"/>
      <c r="G4" s="87"/>
      <c r="H4" s="87"/>
    </row>
    <row r="5" spans="1:8" s="12" customFormat="1" ht="32.25" thickBot="1" x14ac:dyDescent="0.25">
      <c r="A5" s="24" t="s">
        <v>15</v>
      </c>
      <c r="B5" s="25" t="s">
        <v>0</v>
      </c>
      <c r="C5" s="25" t="s">
        <v>7</v>
      </c>
      <c r="D5" s="26" t="s">
        <v>12</v>
      </c>
      <c r="E5" s="26" t="s">
        <v>13</v>
      </c>
      <c r="F5" s="26" t="s">
        <v>14</v>
      </c>
      <c r="G5" s="27" t="s">
        <v>1</v>
      </c>
      <c r="H5" s="28" t="s">
        <v>8</v>
      </c>
    </row>
    <row r="6" spans="1:8" ht="18" customHeight="1" thickBot="1" x14ac:dyDescent="0.3">
      <c r="A6" s="78" t="s">
        <v>9</v>
      </c>
      <c r="B6" s="79"/>
      <c r="C6" s="79"/>
      <c r="D6" s="79"/>
      <c r="E6" s="79"/>
      <c r="F6" s="79"/>
      <c r="G6" s="79"/>
      <c r="H6" s="80"/>
    </row>
    <row r="7" spans="1:8" x14ac:dyDescent="0.25">
      <c r="A7" s="52">
        <v>3</v>
      </c>
      <c r="B7" s="71" t="s">
        <v>26</v>
      </c>
      <c r="C7" s="72">
        <v>45</v>
      </c>
      <c r="D7" s="65">
        <v>6.3</v>
      </c>
      <c r="E7" s="65">
        <v>7.1</v>
      </c>
      <c r="F7" s="65">
        <v>16.920000000000002</v>
      </c>
      <c r="G7" s="65">
        <v>156.78</v>
      </c>
      <c r="H7" s="54">
        <v>13.54</v>
      </c>
    </row>
    <row r="8" spans="1:8" x14ac:dyDescent="0.25">
      <c r="A8" s="50" t="s">
        <v>27</v>
      </c>
      <c r="B8" s="51" t="s">
        <v>28</v>
      </c>
      <c r="C8" s="1">
        <v>210</v>
      </c>
      <c r="D8" s="46">
        <v>7.67</v>
      </c>
      <c r="E8" s="46">
        <v>17</v>
      </c>
      <c r="F8" s="46">
        <v>23.8</v>
      </c>
      <c r="G8" s="46">
        <v>210.96</v>
      </c>
      <c r="H8" s="73">
        <v>17.23</v>
      </c>
    </row>
    <row r="9" spans="1:8" x14ac:dyDescent="0.25">
      <c r="A9" s="50">
        <v>693</v>
      </c>
      <c r="B9" s="14" t="s">
        <v>29</v>
      </c>
      <c r="C9" s="1">
        <v>200</v>
      </c>
      <c r="D9" s="9">
        <v>4.09</v>
      </c>
      <c r="E9" s="9">
        <v>5</v>
      </c>
      <c r="F9" s="9">
        <v>20</v>
      </c>
      <c r="G9" s="9">
        <f>(F9*4)+(E9*9)+(D9*4)</f>
        <v>141.36000000000001</v>
      </c>
      <c r="H9" s="47">
        <v>11.11</v>
      </c>
    </row>
    <row r="10" spans="1:8" x14ac:dyDescent="0.25">
      <c r="A10" s="74"/>
      <c r="B10" s="51" t="s">
        <v>4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75">
        <v>1.88</v>
      </c>
    </row>
    <row r="11" spans="1:8" x14ac:dyDescent="0.25">
      <c r="A11" s="74"/>
      <c r="B11" s="14" t="s">
        <v>5</v>
      </c>
      <c r="C11" s="1">
        <v>25</v>
      </c>
      <c r="D11" s="9">
        <v>1.6</v>
      </c>
      <c r="E11" s="9">
        <v>1</v>
      </c>
      <c r="F11" s="9">
        <v>9.6</v>
      </c>
      <c r="G11" s="9">
        <v>54</v>
      </c>
      <c r="H11" s="47">
        <v>1.6</v>
      </c>
    </row>
    <row r="12" spans="1:8" x14ac:dyDescent="0.25">
      <c r="A12" s="74"/>
      <c r="B12" s="14" t="s">
        <v>30</v>
      </c>
      <c r="C12" s="1">
        <v>10</v>
      </c>
      <c r="D12" s="9">
        <v>0.1</v>
      </c>
      <c r="E12" s="9">
        <v>8.3000000000000007</v>
      </c>
      <c r="F12" s="9">
        <v>0.1</v>
      </c>
      <c r="G12" s="9">
        <f>(F12*4)+(E12*9)+(D12*4)</f>
        <v>75.500000000000014</v>
      </c>
      <c r="H12" s="47">
        <v>7.38</v>
      </c>
    </row>
    <row r="13" spans="1:8" ht="16.5" thickBot="1" x14ac:dyDescent="0.3">
      <c r="A13" s="30"/>
      <c r="B13" s="16"/>
      <c r="C13" s="16">
        <f t="shared" ref="C13:H13" si="0">SUM(C7:C12)</f>
        <v>521</v>
      </c>
      <c r="D13" s="21">
        <f t="shared" si="0"/>
        <v>22.060000000000002</v>
      </c>
      <c r="E13" s="21">
        <f t="shared" si="0"/>
        <v>38.6</v>
      </c>
      <c r="F13" s="21">
        <f t="shared" si="0"/>
        <v>85.419999999999987</v>
      </c>
      <c r="G13" s="21">
        <f t="shared" si="0"/>
        <v>709.6</v>
      </c>
      <c r="H13" s="17">
        <f t="shared" si="0"/>
        <v>52.74</v>
      </c>
    </row>
    <row r="14" spans="1:8" ht="18" customHeight="1" thickBot="1" x14ac:dyDescent="0.3">
      <c r="A14" s="78" t="s">
        <v>10</v>
      </c>
      <c r="B14" s="79"/>
      <c r="C14" s="79"/>
      <c r="D14" s="79"/>
      <c r="E14" s="79"/>
      <c r="F14" s="79"/>
      <c r="G14" s="79"/>
      <c r="H14" s="80"/>
    </row>
    <row r="15" spans="1:8" x14ac:dyDescent="0.25">
      <c r="A15" s="52">
        <v>101</v>
      </c>
      <c r="B15" s="53" t="s">
        <v>21</v>
      </c>
      <c r="C15" s="36">
        <v>55</v>
      </c>
      <c r="D15" s="37">
        <v>1.7</v>
      </c>
      <c r="E15" s="37">
        <v>0.1</v>
      </c>
      <c r="F15" s="37">
        <v>3.6</v>
      </c>
      <c r="G15" s="37">
        <f>(F15*4)+(E15*9)+(D15*4)</f>
        <v>22.1</v>
      </c>
      <c r="H15" s="54">
        <v>25.08</v>
      </c>
    </row>
    <row r="16" spans="1:8" x14ac:dyDescent="0.25">
      <c r="A16" s="50">
        <v>138</v>
      </c>
      <c r="B16" s="14" t="s">
        <v>25</v>
      </c>
      <c r="C16" s="1">
        <v>250</v>
      </c>
      <c r="D16" s="65">
        <v>2.87</v>
      </c>
      <c r="E16" s="65">
        <v>3.68</v>
      </c>
      <c r="F16" s="65">
        <v>25.71</v>
      </c>
      <c r="G16" s="65">
        <v>147.44</v>
      </c>
      <c r="H16" s="47">
        <v>18.37</v>
      </c>
    </row>
    <row r="17" spans="1:8" x14ac:dyDescent="0.25">
      <c r="A17" s="63">
        <v>406</v>
      </c>
      <c r="B17" s="14" t="s">
        <v>22</v>
      </c>
      <c r="C17" s="1">
        <v>100</v>
      </c>
      <c r="D17" s="10">
        <v>17.3</v>
      </c>
      <c r="E17" s="10">
        <v>10.5</v>
      </c>
      <c r="F17" s="10">
        <v>6.92</v>
      </c>
      <c r="G17" s="9">
        <f>(F17*4)+(E17*9)+(D17*4)</f>
        <v>191.38</v>
      </c>
      <c r="H17" s="55">
        <v>57.46</v>
      </c>
    </row>
    <row r="18" spans="1:8" x14ac:dyDescent="0.25">
      <c r="A18" s="63">
        <v>332</v>
      </c>
      <c r="B18" s="18" t="s">
        <v>23</v>
      </c>
      <c r="C18" s="1">
        <v>180</v>
      </c>
      <c r="D18" s="61">
        <v>4.16</v>
      </c>
      <c r="E18" s="61">
        <v>8.44</v>
      </c>
      <c r="F18" s="61">
        <v>27.7</v>
      </c>
      <c r="G18" s="61">
        <v>203.46</v>
      </c>
      <c r="H18" s="66">
        <v>9.01</v>
      </c>
    </row>
    <row r="19" spans="1:8" x14ac:dyDescent="0.25">
      <c r="A19" s="50">
        <v>702</v>
      </c>
      <c r="B19" s="51" t="s">
        <v>24</v>
      </c>
      <c r="C19" s="1">
        <v>200</v>
      </c>
      <c r="D19" s="9">
        <v>0</v>
      </c>
      <c r="E19" s="9">
        <v>0</v>
      </c>
      <c r="F19" s="9">
        <v>25</v>
      </c>
      <c r="G19" s="9">
        <f>(F19*4)+(E19*9)+(D19*4)</f>
        <v>100</v>
      </c>
      <c r="H19" s="47">
        <v>6.08</v>
      </c>
    </row>
    <row r="20" spans="1:8" x14ac:dyDescent="0.25">
      <c r="A20" s="64"/>
      <c r="B20" s="14" t="s">
        <v>4</v>
      </c>
      <c r="C20" s="1">
        <v>62</v>
      </c>
      <c r="D20" s="9">
        <v>4.5999999999999996</v>
      </c>
      <c r="E20" s="9">
        <v>0.4</v>
      </c>
      <c r="F20" s="9">
        <v>30</v>
      </c>
      <c r="G20" s="9">
        <v>71</v>
      </c>
      <c r="H20" s="47">
        <v>3.76</v>
      </c>
    </row>
    <row r="21" spans="1:8" x14ac:dyDescent="0.25">
      <c r="A21" s="64"/>
      <c r="B21" s="14" t="s">
        <v>5</v>
      </c>
      <c r="C21" s="1">
        <v>41</v>
      </c>
      <c r="D21" s="9">
        <v>2.6</v>
      </c>
      <c r="E21" s="9">
        <v>1.64</v>
      </c>
      <c r="F21" s="9">
        <v>9.6</v>
      </c>
      <c r="G21" s="9">
        <v>54</v>
      </c>
      <c r="H21" s="47">
        <v>2.5</v>
      </c>
    </row>
    <row r="22" spans="1:8" x14ac:dyDescent="0.25">
      <c r="A22" s="56"/>
      <c r="B22" s="14"/>
      <c r="C22" s="2">
        <f t="shared" ref="C22:H22" si="1">SUM(C15:C21)</f>
        <v>888</v>
      </c>
      <c r="D22" s="9">
        <f t="shared" si="1"/>
        <v>33.230000000000004</v>
      </c>
      <c r="E22" s="9">
        <f t="shared" si="1"/>
        <v>24.759999999999998</v>
      </c>
      <c r="F22" s="9">
        <f t="shared" si="1"/>
        <v>128.53</v>
      </c>
      <c r="G22" s="9">
        <f t="shared" si="1"/>
        <v>789.38</v>
      </c>
      <c r="H22" s="58">
        <f t="shared" si="1"/>
        <v>122.26</v>
      </c>
    </row>
    <row r="23" spans="1:8" x14ac:dyDescent="0.25">
      <c r="A23" s="29"/>
      <c r="B23" s="18"/>
      <c r="C23" s="2"/>
      <c r="D23" s="23"/>
      <c r="E23" s="23"/>
      <c r="F23" s="23"/>
      <c r="G23" s="23"/>
      <c r="H23" s="3"/>
    </row>
    <row r="24" spans="1:8" ht="16.5" thickBot="1" x14ac:dyDescent="0.3">
      <c r="A24" s="30"/>
      <c r="B24" s="31"/>
      <c r="C24" s="31"/>
      <c r="D24" s="32"/>
      <c r="E24" s="32"/>
      <c r="F24" s="32"/>
      <c r="G24" s="33" t="s">
        <v>6</v>
      </c>
      <c r="H24" s="34">
        <f>H13+H22</f>
        <v>175</v>
      </c>
    </row>
    <row r="25" spans="1:8" x14ac:dyDescent="0.25">
      <c r="A25" s="88" t="s">
        <v>33</v>
      </c>
      <c r="B25" s="88"/>
      <c r="C25" s="88"/>
      <c r="D25" s="88"/>
      <c r="E25" s="88"/>
      <c r="F25" s="88"/>
      <c r="G25" s="88"/>
      <c r="H25" s="88"/>
    </row>
    <row r="26" spans="1:8" x14ac:dyDescent="0.25">
      <c r="A26" s="77" t="s">
        <v>3</v>
      </c>
      <c r="B26" s="77"/>
      <c r="C26" s="77"/>
      <c r="D26" s="77"/>
      <c r="E26" s="77"/>
      <c r="F26" s="77"/>
      <c r="G26" s="77"/>
      <c r="H26" s="77"/>
    </row>
  </sheetData>
  <mergeCells count="7">
    <mergeCell ref="A26:H26"/>
    <mergeCell ref="A6:H6"/>
    <mergeCell ref="A14:H14"/>
    <mergeCell ref="E1:H2"/>
    <mergeCell ref="E3:H3"/>
    <mergeCell ref="A4:H4"/>
    <mergeCell ref="A25:H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2022-05-21T02:52:00Z</dcterms:modified>
</cp:coreProperties>
</file>