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24" sheetId="6" r:id="rId1"/>
    <sheet name="24 овз" sheetId="7" r:id="rId2"/>
  </sheets>
  <calcPr calcId="152511" refMode="R1C1"/>
</workbook>
</file>

<file path=xl/calcChain.xml><?xml version="1.0" encoding="utf-8"?>
<calcChain xmlns="http://schemas.openxmlformats.org/spreadsheetml/2006/main">
  <c r="G21" i="7" l="1"/>
  <c r="G20" i="7"/>
  <c r="G18" i="7"/>
  <c r="H23" i="7"/>
  <c r="C23" i="7"/>
  <c r="D23" i="7"/>
  <c r="E23" i="7"/>
  <c r="F23" i="7"/>
  <c r="G23" i="7"/>
  <c r="G16" i="7"/>
  <c r="C14" i="7"/>
  <c r="D14" i="7"/>
  <c r="E14" i="7"/>
  <c r="F14" i="7"/>
  <c r="G11" i="7"/>
  <c r="H14" i="7"/>
  <c r="H25" i="7" s="1"/>
  <c r="G12" i="7"/>
  <c r="G10" i="7"/>
  <c r="G9" i="7"/>
  <c r="G7" i="7"/>
  <c r="G14" i="7" s="1"/>
  <c r="O11" i="6"/>
  <c r="O20" i="6"/>
  <c r="K13" i="6"/>
  <c r="L13" i="6"/>
  <c r="M13" i="6"/>
  <c r="N13" i="6"/>
  <c r="P13" i="6"/>
  <c r="O12" i="6"/>
  <c r="O10" i="6"/>
  <c r="O8" i="6"/>
  <c r="O7" i="6"/>
  <c r="O13" i="6" s="1"/>
  <c r="C23" i="6"/>
  <c r="D23" i="6"/>
  <c r="E23" i="6"/>
  <c r="F23" i="6"/>
  <c r="H23" i="6"/>
  <c r="G21" i="6"/>
  <c r="G22" i="6"/>
  <c r="G20" i="6"/>
  <c r="G19" i="6"/>
  <c r="G18" i="6"/>
  <c r="G16" i="6"/>
  <c r="G23" i="6" s="1"/>
  <c r="K21" i="6"/>
  <c r="L21" i="6"/>
  <c r="M21" i="6"/>
  <c r="N21" i="6"/>
  <c r="P21" i="6"/>
  <c r="O19" i="6"/>
  <c r="O17" i="6"/>
  <c r="O16" i="6"/>
  <c r="O21" i="6" s="1"/>
  <c r="G10" i="6"/>
  <c r="G11" i="6"/>
  <c r="G12" i="6"/>
  <c r="G13" i="6"/>
  <c r="G8" i="6"/>
  <c r="G9" i="6"/>
  <c r="C14" i="6"/>
  <c r="D14" i="6"/>
  <c r="E14" i="6"/>
  <c r="F14" i="6"/>
  <c r="G7" i="6"/>
  <c r="G14" i="6" s="1"/>
  <c r="H14" i="6"/>
</calcChain>
</file>

<file path=xl/sharedStrings.xml><?xml version="1.0" encoding="utf-8"?>
<sst xmlns="http://schemas.openxmlformats.org/spreadsheetml/2006/main" count="85" uniqueCount="41">
  <si>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</si>
  <si>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</si>
  <si>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</si>
  <si>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</si>
  <si>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</si>
  <si>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</si>
  <si>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</si>
  <si>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</si>
  <si>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</si>
  <si>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</si>
  <si>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</si>
  <si>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</si>
  <si>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</si>
  <si>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Яйцо вареное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</si>
  <si>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</si>
  <si>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</si>
  <si>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</si>
  <si>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</si>
  <si>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</si>
  <si>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</si>
  <si>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</si>
  <si>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</si>
  <si>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Завтрак (7-11 лет) для учащихся второй смены</t>
  </si>
  <si>
    <t>Меню на 24 мая 2022г.</t>
  </si>
  <si>
    <t>Салат из моркови</t>
  </si>
  <si>
    <t>Котлета из к/окорочков</t>
  </si>
  <si>
    <t>Макаронные изд. отварные</t>
  </si>
  <si>
    <t>Бутерброд горячий с сыром</t>
  </si>
  <si>
    <t>Компот из вишни</t>
  </si>
  <si>
    <t>ттк</t>
  </si>
  <si>
    <t>Компот с/ф</t>
  </si>
  <si>
    <t>Суп картофельный с рисом</t>
  </si>
  <si>
    <t>Меню на 24  мая 2022г.</t>
  </si>
  <si>
    <t>Батон  с сыром</t>
  </si>
  <si>
    <t>Каша молочная рисовая сл/м</t>
  </si>
  <si>
    <t>Какао с молоком</t>
  </si>
  <si>
    <t>Масло сливочное</t>
  </si>
  <si>
    <t>Школа №__4______</t>
  </si>
  <si>
    <t>Зав. производством УМП "Юнрос"_Иванова Л.В.____________________________</t>
  </si>
  <si>
    <t>Школа №__4_____________</t>
  </si>
  <si>
    <t>Зав. производством УМП "Юнрос"__Иванова Л.В.____________________________________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</si>
</sst>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0" borderId="14" xfId="0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1" fontId="3" fillId="2" borderId="5" xfId="0" applyNumberFormat="1" applyFont="1" applyFill="1" applyBorder="1"/>
    <xf numFmtId="1" fontId="4" fillId="2" borderId="5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2" borderId="29" xfId="0" applyFont="1" applyFill="1" applyBorder="1"/>
    <xf numFmtId="0" fontId="1" fillId="0" borderId="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B24" sqref="B24:P24"/>
    </sheetView>
  </sheetViews>
  <sheetFormatPr defaultRowHeight="15.75" x14ac:dyDescent="0.25"/>
  <cols>
    <col min="1" max="1" width="7.7109375" style="7" customWidth="1"/>
    <col min="2" max="2" width="30" style="5" customWidth="1"/>
    <col min="3" max="3" width="10.28515625" style="5" customWidth="1"/>
    <col min="4" max="5" width="3.140625" style="7" bestFit="1" customWidth="1"/>
    <col min="6" max="6" width="4.140625" style="7" customWidth="1"/>
    <col min="7" max="7" width="6.5703125" style="7" bestFit="1" customWidth="1"/>
    <col min="8" max="8" width="9.85546875" style="6" customWidth="1"/>
    <col min="9" max="9" width="7.42578125" style="6" customWidth="1"/>
    <col min="10" max="10" width="29.28515625" style="5" customWidth="1"/>
    <col min="11" max="11" width="9.7109375" style="5" customWidth="1"/>
    <col min="12" max="13" width="3.140625" style="8" bestFit="1" customWidth="1"/>
    <col min="14" max="14" width="4.14062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75"/>
      <c r="L1" s="75"/>
      <c r="M1" s="75"/>
      <c r="N1" s="75"/>
      <c r="O1" s="75"/>
      <c r="P1" s="75"/>
    </row>
    <row r="2" spans="1:16" x14ac:dyDescent="0.25">
      <c r="K2" s="75" t="s">
        <v>39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1:16" s="11" customFormat="1" ht="32.25" customHeight="1" thickBot="1" x14ac:dyDescent="0.25">
      <c r="A5" s="18" t="s">
        <v>14</v>
      </c>
      <c r="B5" s="19" t="s">
        <v>0</v>
      </c>
      <c r="C5" s="19" t="s">
        <v>7</v>
      </c>
      <c r="D5" s="20" t="s">
        <v>10</v>
      </c>
      <c r="E5" s="20" t="s">
        <v>11</v>
      </c>
      <c r="F5" s="20" t="s">
        <v>12</v>
      </c>
      <c r="G5" s="21" t="s">
        <v>1</v>
      </c>
      <c r="H5" s="22" t="s">
        <v>8</v>
      </c>
      <c r="I5" s="18" t="s">
        <v>14</v>
      </c>
      <c r="J5" s="19" t="s">
        <v>0</v>
      </c>
      <c r="K5" s="19" t="s">
        <v>7</v>
      </c>
      <c r="L5" s="20" t="s">
        <v>10</v>
      </c>
      <c r="M5" s="20" t="s">
        <v>11</v>
      </c>
      <c r="N5" s="20" t="s">
        <v>12</v>
      </c>
      <c r="O5" s="21" t="s">
        <v>1</v>
      </c>
      <c r="P5" s="22" t="s">
        <v>8</v>
      </c>
    </row>
    <row r="6" spans="1:16" ht="16.5" thickBot="1" x14ac:dyDescent="0.3">
      <c r="A6" s="80" t="s">
        <v>20</v>
      </c>
      <c r="B6" s="81"/>
      <c r="C6" s="81"/>
      <c r="D6" s="81"/>
      <c r="E6" s="81"/>
      <c r="F6" s="81"/>
      <c r="G6" s="81"/>
      <c r="H6" s="82"/>
      <c r="I6" s="83" t="s">
        <v>15</v>
      </c>
      <c r="J6" s="84"/>
      <c r="K6" s="84"/>
      <c r="L6" s="84"/>
      <c r="M6" s="84"/>
      <c r="N6" s="84"/>
      <c r="O6" s="84"/>
      <c r="P6" s="85"/>
    </row>
    <row r="7" spans="1:16" x14ac:dyDescent="0.25">
      <c r="A7" s="38">
        <v>49</v>
      </c>
      <c r="B7" s="62" t="s">
        <v>24</v>
      </c>
      <c r="C7" s="39">
        <v>80</v>
      </c>
      <c r="D7" s="40">
        <v>1.3</v>
      </c>
      <c r="E7" s="40">
        <v>6.1</v>
      </c>
      <c r="F7" s="26">
        <v>11.46</v>
      </c>
      <c r="G7" s="26">
        <f t="shared" ref="G7:G13" si="0">(F7*4)+(E7*9)+(D7*4)</f>
        <v>105.94000000000001</v>
      </c>
      <c r="H7" s="27">
        <v>13.04</v>
      </c>
      <c r="I7" s="38">
        <v>49</v>
      </c>
      <c r="J7" s="62" t="s">
        <v>24</v>
      </c>
      <c r="K7" s="39">
        <v>100</v>
      </c>
      <c r="L7" s="40">
        <v>1.4</v>
      </c>
      <c r="M7" s="40">
        <v>6.44</v>
      </c>
      <c r="N7" s="40">
        <v>12</v>
      </c>
      <c r="O7" s="26">
        <f>(N7*4)+(M7*9)+(L7*4)</f>
        <v>111.56</v>
      </c>
      <c r="P7" s="27">
        <v>16.29</v>
      </c>
    </row>
    <row r="8" spans="1:16" x14ac:dyDescent="0.25">
      <c r="A8" s="41">
        <v>10</v>
      </c>
      <c r="B8" s="32" t="s">
        <v>27</v>
      </c>
      <c r="C8" s="1">
        <v>45</v>
      </c>
      <c r="D8" s="36">
        <v>7</v>
      </c>
      <c r="E8" s="36">
        <v>7</v>
      </c>
      <c r="F8" s="9">
        <v>20.9</v>
      </c>
      <c r="G8" s="9">
        <f t="shared" si="0"/>
        <v>174.6</v>
      </c>
      <c r="H8" s="3">
        <v>17.23</v>
      </c>
      <c r="I8" s="44">
        <v>499</v>
      </c>
      <c r="J8" s="14" t="s">
        <v>25</v>
      </c>
      <c r="K8" s="1">
        <v>120</v>
      </c>
      <c r="L8" s="36">
        <v>19.2</v>
      </c>
      <c r="M8" s="36">
        <v>13.08</v>
      </c>
      <c r="N8" s="9">
        <v>22.56</v>
      </c>
      <c r="O8" s="9">
        <f>(N8*4)+(M8*9)+(L8*4)</f>
        <v>284.76</v>
      </c>
      <c r="P8" s="3">
        <v>45.14</v>
      </c>
    </row>
    <row r="9" spans="1:16" x14ac:dyDescent="0.25">
      <c r="A9" s="44">
        <v>499</v>
      </c>
      <c r="B9" s="14" t="s">
        <v>25</v>
      </c>
      <c r="C9" s="1">
        <v>120</v>
      </c>
      <c r="D9" s="36">
        <v>19.2</v>
      </c>
      <c r="E9" s="36">
        <v>13.08</v>
      </c>
      <c r="F9" s="9">
        <v>22.56</v>
      </c>
      <c r="G9" s="9">
        <f t="shared" si="0"/>
        <v>284.76</v>
      </c>
      <c r="H9" s="3">
        <v>45.14</v>
      </c>
      <c r="I9" s="44">
        <v>332</v>
      </c>
      <c r="J9" s="14" t="s">
        <v>26</v>
      </c>
      <c r="K9" s="1">
        <v>180</v>
      </c>
      <c r="L9" s="55">
        <v>4.16</v>
      </c>
      <c r="M9" s="55">
        <v>8.44</v>
      </c>
      <c r="N9" s="55">
        <v>27.7</v>
      </c>
      <c r="O9" s="56">
        <v>203.46</v>
      </c>
      <c r="P9" s="63">
        <v>9.01</v>
      </c>
    </row>
    <row r="10" spans="1:16" x14ac:dyDescent="0.25">
      <c r="A10" s="44">
        <v>332</v>
      </c>
      <c r="B10" s="14" t="s">
        <v>26</v>
      </c>
      <c r="C10" s="1">
        <v>150</v>
      </c>
      <c r="D10" s="55">
        <v>3.47</v>
      </c>
      <c r="E10" s="55">
        <v>7.03</v>
      </c>
      <c r="F10" s="56">
        <v>23.1</v>
      </c>
      <c r="G10" s="9">
        <f t="shared" si="0"/>
        <v>169.55</v>
      </c>
      <c r="H10" s="63">
        <v>7.49</v>
      </c>
      <c r="I10" s="44" t="s">
        <v>29</v>
      </c>
      <c r="J10" s="14" t="s">
        <v>28</v>
      </c>
      <c r="K10" s="1">
        <v>200</v>
      </c>
      <c r="L10" s="61">
        <v>0.24</v>
      </c>
      <c r="M10" s="61">
        <v>0.06</v>
      </c>
      <c r="N10" s="61">
        <v>27.1</v>
      </c>
      <c r="O10" s="9">
        <f>(N10*4)+(M10*9)+(L10*4)</f>
        <v>109.9</v>
      </c>
      <c r="P10" s="3">
        <v>14.05</v>
      </c>
    </row>
    <row r="11" spans="1:16" x14ac:dyDescent="0.25">
      <c r="A11" s="44" t="s">
        <v>29</v>
      </c>
      <c r="B11" s="14" t="s">
        <v>28</v>
      </c>
      <c r="C11" s="1">
        <v>200</v>
      </c>
      <c r="D11" s="61">
        <v>0.24</v>
      </c>
      <c r="E11" s="61">
        <v>0.06</v>
      </c>
      <c r="F11" s="61">
        <v>27.1</v>
      </c>
      <c r="G11" s="9">
        <f t="shared" si="0"/>
        <v>109.9</v>
      </c>
      <c r="H11" s="3">
        <v>14.05</v>
      </c>
      <c r="I11" s="41"/>
      <c r="J11" s="32" t="s">
        <v>4</v>
      </c>
      <c r="K11" s="1">
        <v>56</v>
      </c>
      <c r="L11" s="36">
        <v>4.0999999999999996</v>
      </c>
      <c r="M11" s="36">
        <v>0.36</v>
      </c>
      <c r="N11" s="36">
        <v>27</v>
      </c>
      <c r="O11" s="9">
        <f>(N11*4)+(M11*9)+(L11*4)</f>
        <v>127.63999999999999</v>
      </c>
      <c r="P11" s="3">
        <v>3.45</v>
      </c>
    </row>
    <row r="12" spans="1:16" x14ac:dyDescent="0.25">
      <c r="A12" s="41"/>
      <c r="B12" s="32" t="s">
        <v>4</v>
      </c>
      <c r="C12" s="1">
        <v>37</v>
      </c>
      <c r="D12" s="36">
        <v>2.7</v>
      </c>
      <c r="E12" s="36">
        <v>0.23</v>
      </c>
      <c r="F12" s="9">
        <v>17.899999999999999</v>
      </c>
      <c r="G12" s="9">
        <f t="shared" si="0"/>
        <v>84.469999999999985</v>
      </c>
      <c r="H12" s="3">
        <v>2.2599999999999998</v>
      </c>
      <c r="I12" s="41"/>
      <c r="J12" s="32" t="s">
        <v>5</v>
      </c>
      <c r="K12" s="1">
        <v>25</v>
      </c>
      <c r="L12" s="36">
        <v>1.6</v>
      </c>
      <c r="M12" s="36">
        <v>1</v>
      </c>
      <c r="N12" s="9">
        <v>9.6</v>
      </c>
      <c r="O12" s="9">
        <f>(N12*4)+(M12*9)+(L12*4)</f>
        <v>53.8</v>
      </c>
      <c r="P12" s="3">
        <v>1.6</v>
      </c>
    </row>
    <row r="13" spans="1:16" x14ac:dyDescent="0.25">
      <c r="A13" s="41"/>
      <c r="B13" s="32" t="s">
        <v>5</v>
      </c>
      <c r="C13" s="1">
        <v>25</v>
      </c>
      <c r="D13" s="36">
        <v>1.6</v>
      </c>
      <c r="E13" s="36">
        <v>1</v>
      </c>
      <c r="F13" s="9">
        <v>9.6</v>
      </c>
      <c r="G13" s="9">
        <f t="shared" si="0"/>
        <v>53.8</v>
      </c>
      <c r="H13" s="3">
        <v>1.6</v>
      </c>
      <c r="I13" s="16"/>
      <c r="J13" s="32"/>
      <c r="K13" s="12">
        <f t="shared" ref="K13:P13" si="1">SUM(K7:K12)</f>
        <v>681</v>
      </c>
      <c r="L13" s="9">
        <f t="shared" si="1"/>
        <v>30.699999999999996</v>
      </c>
      <c r="M13" s="9">
        <f t="shared" si="1"/>
        <v>29.38</v>
      </c>
      <c r="N13" s="9">
        <f t="shared" si="1"/>
        <v>125.96000000000001</v>
      </c>
      <c r="O13" s="9">
        <f t="shared" si="1"/>
        <v>891.11999999999989</v>
      </c>
      <c r="P13" s="2">
        <f t="shared" si="1"/>
        <v>89.539999999999992</v>
      </c>
    </row>
    <row r="14" spans="1:16" ht="16.5" thickBot="1" x14ac:dyDescent="0.3">
      <c r="A14" s="64"/>
      <c r="B14" s="65"/>
      <c r="C14" s="37">
        <f t="shared" ref="C14:H14" si="2">SUM(C7:C13)</f>
        <v>657</v>
      </c>
      <c r="D14" s="24">
        <f t="shared" si="2"/>
        <v>35.51</v>
      </c>
      <c r="E14" s="24">
        <f t="shared" si="2"/>
        <v>34.5</v>
      </c>
      <c r="F14" s="24">
        <f t="shared" si="2"/>
        <v>132.62</v>
      </c>
      <c r="G14" s="24">
        <f t="shared" si="2"/>
        <v>983.01999999999987</v>
      </c>
      <c r="H14" s="66">
        <f t="shared" si="2"/>
        <v>100.80999999999999</v>
      </c>
      <c r="I14" s="73"/>
      <c r="J14" s="46"/>
      <c r="K14" s="37"/>
      <c r="L14" s="24"/>
      <c r="M14" s="24"/>
      <c r="N14" s="24"/>
      <c r="O14" s="24"/>
      <c r="P14" s="23"/>
    </row>
    <row r="15" spans="1:16" ht="16.5" thickBot="1" x14ac:dyDescent="0.3">
      <c r="A15" s="89" t="s">
        <v>22</v>
      </c>
      <c r="B15" s="90"/>
      <c r="C15" s="90"/>
      <c r="D15" s="90"/>
      <c r="E15" s="90"/>
      <c r="F15" s="90"/>
      <c r="G15" s="90"/>
      <c r="H15" s="91"/>
      <c r="I15" s="86" t="s">
        <v>16</v>
      </c>
      <c r="J15" s="87"/>
      <c r="K15" s="87"/>
      <c r="L15" s="87"/>
      <c r="M15" s="87"/>
      <c r="N15" s="87"/>
      <c r="O15" s="87"/>
      <c r="P15" s="88"/>
    </row>
    <row r="16" spans="1:16" x14ac:dyDescent="0.25">
      <c r="A16" s="38">
        <v>49</v>
      </c>
      <c r="B16" s="62" t="s">
        <v>24</v>
      </c>
      <c r="C16" s="39">
        <v>100</v>
      </c>
      <c r="D16" s="40">
        <v>1.4</v>
      </c>
      <c r="E16" s="40">
        <v>6.44</v>
      </c>
      <c r="F16" s="40">
        <v>12</v>
      </c>
      <c r="G16" s="26">
        <f>(F16*4)+(E16*9)+(D16*4)</f>
        <v>111.56</v>
      </c>
      <c r="H16" s="27">
        <v>16.29</v>
      </c>
      <c r="I16" s="38">
        <v>49</v>
      </c>
      <c r="J16" s="62" t="s">
        <v>24</v>
      </c>
      <c r="K16" s="39">
        <v>60</v>
      </c>
      <c r="L16" s="40">
        <v>1</v>
      </c>
      <c r="M16" s="40">
        <v>4.5999999999999996</v>
      </c>
      <c r="N16" s="26">
        <v>8.6</v>
      </c>
      <c r="O16" s="26">
        <f>(N16*4)+(M16*9)+(L16*4)</f>
        <v>79.8</v>
      </c>
      <c r="P16" s="27">
        <v>9.83</v>
      </c>
    </row>
    <row r="17" spans="1:16" x14ac:dyDescent="0.25">
      <c r="A17" s="41">
        <v>138</v>
      </c>
      <c r="B17" s="15" t="s">
        <v>31</v>
      </c>
      <c r="C17" s="1">
        <v>200</v>
      </c>
      <c r="D17" s="74">
        <v>2.2999999999999998</v>
      </c>
      <c r="E17" s="74">
        <v>2.95</v>
      </c>
      <c r="F17" s="74">
        <v>20.56</v>
      </c>
      <c r="G17" s="61">
        <v>117.99</v>
      </c>
      <c r="H17" s="3">
        <v>14.68</v>
      </c>
      <c r="I17" s="44">
        <v>499</v>
      </c>
      <c r="J17" s="14" t="s">
        <v>25</v>
      </c>
      <c r="K17" s="1">
        <v>100</v>
      </c>
      <c r="L17" s="36">
        <v>16</v>
      </c>
      <c r="M17" s="36">
        <v>10.9</v>
      </c>
      <c r="N17" s="36">
        <v>18.8</v>
      </c>
      <c r="O17" s="9">
        <f>(N17*4)+(M17*9)+(L17*4)</f>
        <v>237.3</v>
      </c>
      <c r="P17" s="3">
        <v>37.76</v>
      </c>
    </row>
    <row r="18" spans="1:16" x14ac:dyDescent="0.25">
      <c r="A18" s="44">
        <v>499</v>
      </c>
      <c r="B18" s="14" t="s">
        <v>25</v>
      </c>
      <c r="C18" s="1">
        <v>120</v>
      </c>
      <c r="D18" s="36">
        <v>19.2</v>
      </c>
      <c r="E18" s="36">
        <v>13.08</v>
      </c>
      <c r="F18" s="9">
        <v>22.56</v>
      </c>
      <c r="G18" s="9">
        <f>(F18*4)+(E18*9)+(D18*4)</f>
        <v>284.76</v>
      </c>
      <c r="H18" s="3">
        <v>45.14</v>
      </c>
      <c r="I18" s="44">
        <v>332</v>
      </c>
      <c r="J18" s="14" t="s">
        <v>26</v>
      </c>
      <c r="K18" s="1">
        <v>150</v>
      </c>
      <c r="L18" s="67">
        <v>3.47</v>
      </c>
      <c r="M18" s="67">
        <v>7.03</v>
      </c>
      <c r="N18" s="67">
        <v>23.1</v>
      </c>
      <c r="O18" s="47">
        <v>169.55</v>
      </c>
      <c r="P18" s="63">
        <v>7.49</v>
      </c>
    </row>
    <row r="19" spans="1:16" x14ac:dyDescent="0.25">
      <c r="A19" s="44">
        <v>332</v>
      </c>
      <c r="B19" s="14" t="s">
        <v>26</v>
      </c>
      <c r="C19" s="1">
        <v>150</v>
      </c>
      <c r="D19" s="55">
        <v>3.47</v>
      </c>
      <c r="E19" s="55">
        <v>7.03</v>
      </c>
      <c r="F19" s="56">
        <v>23.1</v>
      </c>
      <c r="G19" s="9">
        <f>(F19*4)+(E19*9)+(D19*4)</f>
        <v>169.55</v>
      </c>
      <c r="H19" s="63">
        <v>7.49</v>
      </c>
      <c r="I19" s="44">
        <v>639</v>
      </c>
      <c r="J19" s="14" t="s">
        <v>30</v>
      </c>
      <c r="K19" s="1">
        <v>200</v>
      </c>
      <c r="L19" s="36">
        <v>1</v>
      </c>
      <c r="M19" s="36">
        <v>1</v>
      </c>
      <c r="N19" s="36">
        <v>31.4</v>
      </c>
      <c r="O19" s="9">
        <f>(N19*4)+(M19*9)+(L19*4)</f>
        <v>138.6</v>
      </c>
      <c r="P19" s="3">
        <v>7.65</v>
      </c>
    </row>
    <row r="20" spans="1:16" x14ac:dyDescent="0.25">
      <c r="A20" s="44" t="s">
        <v>29</v>
      </c>
      <c r="B20" s="14" t="s">
        <v>28</v>
      </c>
      <c r="C20" s="1">
        <v>200</v>
      </c>
      <c r="D20" s="61">
        <v>0.24</v>
      </c>
      <c r="E20" s="61">
        <v>0.06</v>
      </c>
      <c r="F20" s="61">
        <v>27.1</v>
      </c>
      <c r="G20" s="9">
        <f>(F20*4)+(E20*9)+(D20*4)</f>
        <v>109.9</v>
      </c>
      <c r="H20" s="3">
        <v>14.05</v>
      </c>
      <c r="I20" s="41"/>
      <c r="J20" s="32" t="s">
        <v>4</v>
      </c>
      <c r="K20" s="1">
        <v>37</v>
      </c>
      <c r="L20" s="36">
        <v>2.7</v>
      </c>
      <c r="M20" s="36">
        <v>0.23</v>
      </c>
      <c r="N20" s="9">
        <v>17.899999999999999</v>
      </c>
      <c r="O20" s="9">
        <f>(N20*4)+(M20*9)+(L20*4)</f>
        <v>84.469999999999985</v>
      </c>
      <c r="P20" s="3">
        <v>2.27</v>
      </c>
    </row>
    <row r="21" spans="1:16" x14ac:dyDescent="0.25">
      <c r="A21" s="41"/>
      <c r="B21" s="32" t="s">
        <v>4</v>
      </c>
      <c r="C21" s="1">
        <v>25</v>
      </c>
      <c r="D21" s="36">
        <v>1.8</v>
      </c>
      <c r="E21" s="36">
        <v>0.16</v>
      </c>
      <c r="F21" s="36">
        <v>12</v>
      </c>
      <c r="G21" s="9">
        <f>(F21*4)+(E21*9)+(D21*4)</f>
        <v>56.64</v>
      </c>
      <c r="H21" s="3">
        <v>1.56</v>
      </c>
      <c r="I21" s="42"/>
      <c r="J21" s="31"/>
      <c r="K21" s="28">
        <f t="shared" ref="K21:P21" si="3">SUM(K16:K20)</f>
        <v>547</v>
      </c>
      <c r="L21" s="29">
        <f t="shared" si="3"/>
        <v>24.169999999999998</v>
      </c>
      <c r="M21" s="29">
        <f t="shared" si="3"/>
        <v>23.76</v>
      </c>
      <c r="N21" s="29">
        <f t="shared" si="3"/>
        <v>99.800000000000011</v>
      </c>
      <c r="O21" s="29">
        <f t="shared" si="3"/>
        <v>709.72</v>
      </c>
      <c r="P21" s="10">
        <f t="shared" si="3"/>
        <v>65</v>
      </c>
    </row>
    <row r="22" spans="1:16" x14ac:dyDescent="0.25">
      <c r="A22" s="68"/>
      <c r="B22" s="69" t="s">
        <v>5</v>
      </c>
      <c r="C22" s="70">
        <v>25</v>
      </c>
      <c r="D22" s="71">
        <v>1.6</v>
      </c>
      <c r="E22" s="71">
        <v>1</v>
      </c>
      <c r="F22" s="29">
        <v>9.6</v>
      </c>
      <c r="G22" s="29">
        <f>(F22*4)+(E22*9)+(D22*4)</f>
        <v>53.8</v>
      </c>
      <c r="H22" s="72">
        <v>1.6</v>
      </c>
      <c r="I22" s="42"/>
      <c r="J22" s="31"/>
      <c r="K22" s="28"/>
      <c r="L22" s="29"/>
      <c r="M22" s="29"/>
      <c r="N22" s="29"/>
      <c r="O22" s="29"/>
      <c r="P22" s="10"/>
    </row>
    <row r="23" spans="1:16" ht="16.5" thickBot="1" x14ac:dyDescent="0.3">
      <c r="A23" s="64"/>
      <c r="B23" s="46"/>
      <c r="C23" s="17">
        <f t="shared" ref="C23:H23" si="4">SUM(C16:C22)</f>
        <v>820</v>
      </c>
      <c r="D23" s="24">
        <f t="shared" si="4"/>
        <v>30.009999999999998</v>
      </c>
      <c r="E23" s="24">
        <f t="shared" si="4"/>
        <v>30.72</v>
      </c>
      <c r="F23" s="24">
        <f t="shared" si="4"/>
        <v>126.91999999999999</v>
      </c>
      <c r="G23" s="24">
        <f t="shared" si="4"/>
        <v>904.19999999999982</v>
      </c>
      <c r="H23" s="66">
        <f t="shared" si="4"/>
        <v>100.80999999999999</v>
      </c>
      <c r="I23" s="45"/>
      <c r="J23" s="46"/>
      <c r="K23" s="37"/>
      <c r="L23" s="24"/>
      <c r="M23" s="24"/>
      <c r="N23" s="24"/>
      <c r="O23" s="24"/>
      <c r="P23" s="23"/>
    </row>
    <row r="24" spans="1:16" x14ac:dyDescent="0.25">
      <c r="B24" s="78" t="s">
        <v>40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x14ac:dyDescent="0.25">
      <c r="B25" s="79" t="s">
        <v>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7" spans="1:16" x14ac:dyDescent="0.25">
      <c r="A27" s="57"/>
      <c r="B27" s="58"/>
      <c r="C27" s="59"/>
      <c r="D27" s="57"/>
      <c r="E27" s="57"/>
      <c r="F27" s="60"/>
      <c r="G27" s="60"/>
      <c r="H27" s="59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B26" sqref="B26:H26"/>
    </sheetView>
  </sheetViews>
  <sheetFormatPr defaultRowHeight="15.75" x14ac:dyDescent="0.25"/>
  <cols>
    <col min="1" max="1" width="7.85546875" customWidth="1"/>
    <col min="2" max="2" width="30.42578125" style="5" customWidth="1"/>
    <col min="3" max="3" width="10.28515625" style="5" customWidth="1"/>
    <col min="4" max="6" width="4.42578125" style="13" customWidth="1"/>
    <col min="7" max="7" width="6.140625" style="13" customWidth="1"/>
    <col min="8" max="8" width="10.28515625" style="5" customWidth="1"/>
  </cols>
  <sheetData>
    <row r="1" spans="1:8" ht="12.75" x14ac:dyDescent="0.2">
      <c r="B1"/>
      <c r="C1" s="77" t="s">
        <v>37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9</v>
      </c>
      <c r="D3" s="77"/>
      <c r="E3" s="77"/>
      <c r="F3" s="77"/>
      <c r="G3"/>
      <c r="H3"/>
    </row>
    <row r="4" spans="1:8" ht="16.5" thickBot="1" x14ac:dyDescent="0.3">
      <c r="B4" s="92" t="s">
        <v>32</v>
      </c>
      <c r="C4" s="92"/>
      <c r="D4" s="92"/>
      <c r="E4" s="92"/>
      <c r="F4" s="92"/>
      <c r="G4" s="92"/>
      <c r="H4" s="92"/>
    </row>
    <row r="5" spans="1:8" s="11" customFormat="1" ht="32.25" thickBot="1" x14ac:dyDescent="0.25">
      <c r="A5" s="18" t="s">
        <v>14</v>
      </c>
      <c r="B5" s="33" t="s">
        <v>0</v>
      </c>
      <c r="C5" s="19" t="s">
        <v>7</v>
      </c>
      <c r="D5" s="34" t="s">
        <v>10</v>
      </c>
      <c r="E5" s="34" t="s">
        <v>11</v>
      </c>
      <c r="F5" s="34" t="s">
        <v>12</v>
      </c>
      <c r="G5" s="35" t="s">
        <v>1</v>
      </c>
      <c r="H5" s="22" t="s">
        <v>8</v>
      </c>
    </row>
    <row r="6" spans="1:8" ht="19.5" customHeight="1" thickBot="1" x14ac:dyDescent="0.3">
      <c r="A6" s="86" t="s">
        <v>18</v>
      </c>
      <c r="B6" s="87"/>
      <c r="C6" s="87"/>
      <c r="D6" s="87"/>
      <c r="E6" s="87"/>
      <c r="F6" s="87"/>
      <c r="G6" s="87"/>
      <c r="H6" s="88"/>
    </row>
    <row r="7" spans="1:8" x14ac:dyDescent="0.25">
      <c r="A7" s="38">
        <v>3</v>
      </c>
      <c r="B7" s="51" t="s">
        <v>33</v>
      </c>
      <c r="C7" s="25">
        <v>45</v>
      </c>
      <c r="D7" s="26">
        <v>5.8</v>
      </c>
      <c r="E7" s="26">
        <v>6.7</v>
      </c>
      <c r="F7" s="26">
        <v>16</v>
      </c>
      <c r="G7" s="26">
        <f>(F7*4)+(E7*9)+(D7*4)</f>
        <v>147.5</v>
      </c>
      <c r="H7" s="27">
        <v>13.54</v>
      </c>
    </row>
    <row r="8" spans="1:8" x14ac:dyDescent="0.25">
      <c r="A8" s="41" t="s">
        <v>21</v>
      </c>
      <c r="B8" s="15" t="s">
        <v>34</v>
      </c>
      <c r="C8" s="1">
        <v>210</v>
      </c>
      <c r="D8" s="9">
        <v>8.9700000000000006</v>
      </c>
      <c r="E8" s="9">
        <v>7.77</v>
      </c>
      <c r="F8" s="9">
        <v>33.06</v>
      </c>
      <c r="G8" s="9">
        <v>238.05</v>
      </c>
      <c r="H8" s="3">
        <v>18.71</v>
      </c>
    </row>
    <row r="9" spans="1:8" x14ac:dyDescent="0.25">
      <c r="A9" s="41">
        <v>693</v>
      </c>
      <c r="B9" s="15" t="s">
        <v>35</v>
      </c>
      <c r="C9" s="1">
        <v>200</v>
      </c>
      <c r="D9" s="9">
        <v>4.09</v>
      </c>
      <c r="E9" s="9">
        <v>5</v>
      </c>
      <c r="F9" s="9">
        <v>20</v>
      </c>
      <c r="G9" s="9">
        <f>(F9*4)+(E9*9)+(D9*4)</f>
        <v>141.36000000000001</v>
      </c>
      <c r="H9" s="3">
        <v>11.11</v>
      </c>
    </row>
    <row r="10" spans="1:8" x14ac:dyDescent="0.25">
      <c r="A10" s="41"/>
      <c r="B10" s="15" t="s">
        <v>13</v>
      </c>
      <c r="C10" s="1">
        <v>40</v>
      </c>
      <c r="D10" s="9">
        <v>5</v>
      </c>
      <c r="E10" s="9">
        <v>5</v>
      </c>
      <c r="F10" s="9">
        <v>0</v>
      </c>
      <c r="G10" s="9">
        <f>(F10*4)+(E10*9)+(D10*4)</f>
        <v>65</v>
      </c>
      <c r="H10" s="3">
        <v>14.31</v>
      </c>
    </row>
    <row r="11" spans="1:8" x14ac:dyDescent="0.25">
      <c r="A11" s="41"/>
      <c r="B11" s="15" t="s">
        <v>36</v>
      </c>
      <c r="C11" s="1">
        <v>10</v>
      </c>
      <c r="D11" s="9">
        <v>0.1</v>
      </c>
      <c r="E11" s="9">
        <v>8.3000000000000007</v>
      </c>
      <c r="F11" s="9">
        <v>0.1</v>
      </c>
      <c r="G11" s="9">
        <f>(F11*4)+(E11*9)+(D11*4)</f>
        <v>75.500000000000014</v>
      </c>
      <c r="H11" s="3">
        <v>7.38</v>
      </c>
    </row>
    <row r="12" spans="1:8" x14ac:dyDescent="0.25">
      <c r="A12" s="41"/>
      <c r="B12" s="15" t="s">
        <v>4</v>
      </c>
      <c r="C12" s="1">
        <v>31</v>
      </c>
      <c r="D12" s="9">
        <v>2.2999999999999998</v>
      </c>
      <c r="E12" s="9">
        <v>0.2</v>
      </c>
      <c r="F12" s="9">
        <v>15</v>
      </c>
      <c r="G12" s="9">
        <f>(F12*4)+(E12*9)+(D12*4)</f>
        <v>71</v>
      </c>
      <c r="H12" s="3">
        <v>1.88</v>
      </c>
    </row>
    <row r="13" spans="1:8" ht="18.75" customHeight="1" x14ac:dyDescent="0.25">
      <c r="A13" s="41"/>
      <c r="B13" s="15" t="s">
        <v>5</v>
      </c>
      <c r="C13" s="1">
        <v>25</v>
      </c>
      <c r="D13" s="9">
        <v>1.6</v>
      </c>
      <c r="E13" s="9">
        <v>1</v>
      </c>
      <c r="F13" s="9">
        <v>9.6</v>
      </c>
      <c r="G13" s="9">
        <v>54</v>
      </c>
      <c r="H13" s="3">
        <v>1.6</v>
      </c>
    </row>
    <row r="14" spans="1:8" ht="18.75" customHeight="1" thickBot="1" x14ac:dyDescent="0.3">
      <c r="A14" s="64"/>
      <c r="B14" s="46"/>
      <c r="C14" s="37">
        <f t="shared" ref="C14:H14" si="0">SUM(C7:C13)</f>
        <v>561</v>
      </c>
      <c r="D14" s="24">
        <f t="shared" si="0"/>
        <v>27.860000000000003</v>
      </c>
      <c r="E14" s="24">
        <f t="shared" si="0"/>
        <v>33.97</v>
      </c>
      <c r="F14" s="24">
        <f t="shared" si="0"/>
        <v>93.759999999999991</v>
      </c>
      <c r="G14" s="24">
        <f t="shared" si="0"/>
        <v>792.41000000000008</v>
      </c>
      <c r="H14" s="66">
        <f t="shared" si="0"/>
        <v>68.529999999999987</v>
      </c>
    </row>
    <row r="15" spans="1:8" ht="18.75" customHeight="1" thickBot="1" x14ac:dyDescent="0.3">
      <c r="A15" s="93" t="s">
        <v>19</v>
      </c>
      <c r="B15" s="94"/>
      <c r="C15" s="94"/>
      <c r="D15" s="94"/>
      <c r="E15" s="94"/>
      <c r="F15" s="94"/>
      <c r="G15" s="94"/>
      <c r="H15" s="95"/>
    </row>
    <row r="16" spans="1:8" x14ac:dyDescent="0.25">
      <c r="A16" s="38">
        <v>49</v>
      </c>
      <c r="B16" s="62" t="s">
        <v>24</v>
      </c>
      <c r="C16" s="39">
        <v>100</v>
      </c>
      <c r="D16" s="40">
        <v>1</v>
      </c>
      <c r="E16" s="40">
        <v>4.5999999999999996</v>
      </c>
      <c r="F16" s="40">
        <v>8.6</v>
      </c>
      <c r="G16" s="40">
        <f>(F16*4)+(E16*9)+(D16*4)</f>
        <v>79.8</v>
      </c>
      <c r="H16" s="27">
        <v>16.29</v>
      </c>
    </row>
    <row r="17" spans="1:8" x14ac:dyDescent="0.25">
      <c r="A17" s="41">
        <v>138</v>
      </c>
      <c r="B17" s="15" t="s">
        <v>31</v>
      </c>
      <c r="C17" s="1">
        <v>250</v>
      </c>
      <c r="D17" s="74">
        <v>2.87</v>
      </c>
      <c r="E17" s="74">
        <v>3.68</v>
      </c>
      <c r="F17" s="74">
        <v>25.71</v>
      </c>
      <c r="G17" s="74">
        <v>147.44</v>
      </c>
      <c r="H17" s="3">
        <v>18.37</v>
      </c>
    </row>
    <row r="18" spans="1:8" x14ac:dyDescent="0.25">
      <c r="A18" s="44">
        <v>499</v>
      </c>
      <c r="B18" s="14" t="s">
        <v>25</v>
      </c>
      <c r="C18" s="1">
        <v>120</v>
      </c>
      <c r="D18" s="36">
        <v>19.2</v>
      </c>
      <c r="E18" s="36">
        <v>13.08</v>
      </c>
      <c r="F18" s="9">
        <v>22.56</v>
      </c>
      <c r="G18" s="9">
        <f>(F18*4)+(E18*9)+(D18*4)</f>
        <v>284.76</v>
      </c>
      <c r="H18" s="3">
        <v>45.14</v>
      </c>
    </row>
    <row r="19" spans="1:8" x14ac:dyDescent="0.25">
      <c r="A19" s="44">
        <v>332</v>
      </c>
      <c r="B19" s="14" t="s">
        <v>26</v>
      </c>
      <c r="C19" s="1">
        <v>180</v>
      </c>
      <c r="D19" s="67">
        <v>4.16</v>
      </c>
      <c r="E19" s="67">
        <v>8.44</v>
      </c>
      <c r="F19" s="67">
        <v>27.7</v>
      </c>
      <c r="G19" s="67">
        <v>203.46</v>
      </c>
      <c r="H19" s="43">
        <v>9.01</v>
      </c>
    </row>
    <row r="20" spans="1:8" x14ac:dyDescent="0.25">
      <c r="A20" s="44" t="s">
        <v>29</v>
      </c>
      <c r="B20" s="14" t="s">
        <v>28</v>
      </c>
      <c r="C20" s="1">
        <v>200</v>
      </c>
      <c r="D20" s="61">
        <v>0.24</v>
      </c>
      <c r="E20" s="61">
        <v>0.06</v>
      </c>
      <c r="F20" s="61">
        <v>27.1</v>
      </c>
      <c r="G20" s="9">
        <f>(F20*4)+(E20*9)+(D20*4)</f>
        <v>109.9</v>
      </c>
      <c r="H20" s="3">
        <v>14.05</v>
      </c>
    </row>
    <row r="21" spans="1:8" x14ac:dyDescent="0.25">
      <c r="A21" s="41"/>
      <c r="B21" s="32" t="s">
        <v>4</v>
      </c>
      <c r="C21" s="1">
        <v>33</v>
      </c>
      <c r="D21" s="36">
        <v>2.4</v>
      </c>
      <c r="E21" s="36">
        <v>0.25</v>
      </c>
      <c r="F21" s="36">
        <v>15.1</v>
      </c>
      <c r="G21" s="9">
        <f>(F21*4)+(E21*9)+(D21*4)</f>
        <v>72.25</v>
      </c>
      <c r="H21" s="3">
        <v>2.0099999999999998</v>
      </c>
    </row>
    <row r="22" spans="1:8" x14ac:dyDescent="0.25">
      <c r="A22" s="41"/>
      <c r="B22" s="32" t="s">
        <v>5</v>
      </c>
      <c r="C22" s="1">
        <v>25</v>
      </c>
      <c r="D22" s="36">
        <v>1.6</v>
      </c>
      <c r="E22" s="36">
        <v>1</v>
      </c>
      <c r="F22" s="36">
        <v>9.6</v>
      </c>
      <c r="G22" s="36">
        <v>54</v>
      </c>
      <c r="H22" s="3">
        <v>1.6</v>
      </c>
    </row>
    <row r="23" spans="1:8" x14ac:dyDescent="0.25">
      <c r="A23" s="52"/>
      <c r="B23" s="53"/>
      <c r="C23" s="53">
        <f t="shared" ref="C23:H23" si="1">SUM(C16:C22)</f>
        <v>908</v>
      </c>
      <c r="D23" s="29">
        <f t="shared" si="1"/>
        <v>31.47</v>
      </c>
      <c r="E23" s="29">
        <f t="shared" si="1"/>
        <v>31.109999999999996</v>
      </c>
      <c r="F23" s="29">
        <f t="shared" si="1"/>
        <v>136.37</v>
      </c>
      <c r="G23" s="29">
        <f t="shared" si="1"/>
        <v>951.61</v>
      </c>
      <c r="H23" s="30">
        <f t="shared" si="1"/>
        <v>106.47</v>
      </c>
    </row>
    <row r="24" spans="1:8" x14ac:dyDescent="0.25">
      <c r="A24" s="52"/>
      <c r="B24" s="53"/>
      <c r="C24" s="53"/>
      <c r="D24" s="54"/>
      <c r="E24" s="54"/>
      <c r="F24" s="54"/>
      <c r="G24" s="54"/>
      <c r="H24" s="30"/>
    </row>
    <row r="25" spans="1:8" ht="16.5" thickBot="1" x14ac:dyDescent="0.3">
      <c r="A25" s="48"/>
      <c r="B25" s="46"/>
      <c r="C25" s="46"/>
      <c r="D25" s="49"/>
      <c r="E25" s="49"/>
      <c r="F25" s="49"/>
      <c r="G25" s="50" t="s">
        <v>6</v>
      </c>
      <c r="H25" s="23">
        <f>H14+H23</f>
        <v>175</v>
      </c>
    </row>
    <row r="26" spans="1:8" x14ac:dyDescent="0.25">
      <c r="B26" s="78" t="s">
        <v>38</v>
      </c>
      <c r="C26" s="78"/>
      <c r="D26" s="78"/>
      <c r="E26" s="78"/>
      <c r="F26" s="78"/>
      <c r="G26" s="78"/>
      <c r="H26" s="78"/>
    </row>
    <row r="27" spans="1:8" x14ac:dyDescent="0.25">
      <c r="B27" s="79" t="s">
        <v>17</v>
      </c>
      <c r="C27" s="79"/>
      <c r="D27" s="79"/>
      <c r="E27" s="79"/>
      <c r="F27" s="79"/>
      <c r="G27" s="79"/>
      <c r="H27" s="79"/>
    </row>
  </sheetData>
  <mergeCells count="7">
    <mergeCell ref="B26:H26"/>
    <mergeCell ref="B27:H27"/>
    <mergeCell ref="C1:F2"/>
    <mergeCell ref="C3:F3"/>
    <mergeCell ref="A6:H6"/>
    <mergeCell ref="B4:H4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2022-05-21T02:47:59Z</dcterms:modified>
</cp:coreProperties>
</file>