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13-05-2022_09-32-47\"/>
    </mc:Choice>
  </mc:AlternateContent>
  <bookViews>
    <workbookView xWindow="0" yWindow="0" windowWidth="24000" windowHeight="9735"/>
  </bookViews>
  <sheets>
    <sheet name="16" sheetId="6" r:id="rId1"/>
    <sheet name="16 овз" sheetId="7" r:id="rId2"/>
  </sheets>
  <calcPr calcId="152511" refMode="R1C1"/>
</workbook>
</file>

<file path=xl/calcChain.xml><?xml version="1.0" encoding="utf-8"?>
<calcChain xmlns="http://schemas.openxmlformats.org/spreadsheetml/2006/main">
  <c r="C20" i="7" l="1"/>
  <c r="G14" i="7"/>
  <c r="H20" i="7"/>
  <c r="G15" i="7"/>
  <c r="G16" i="7"/>
  <c r="G17" i="7"/>
  <c r="G20" i="7"/>
  <c r="F20" i="7"/>
  <c r="E20" i="7"/>
  <c r="D20" i="7"/>
  <c r="C12" i="7"/>
  <c r="D12" i="7"/>
  <c r="E12" i="7"/>
  <c r="F12" i="7"/>
  <c r="G7" i="7"/>
  <c r="G9" i="7"/>
  <c r="G12" i="7"/>
  <c r="H12" i="7"/>
  <c r="H22" i="7" s="1"/>
  <c r="K18" i="6"/>
  <c r="L18" i="6"/>
  <c r="M18" i="6"/>
  <c r="N18" i="6"/>
  <c r="O15" i="6"/>
  <c r="O17" i="6"/>
  <c r="O18" i="6"/>
  <c r="P18" i="6"/>
  <c r="K12" i="6"/>
  <c r="L12" i="6"/>
  <c r="M12" i="6"/>
  <c r="N12" i="6"/>
  <c r="O7" i="6"/>
  <c r="O12" i="6" s="1"/>
  <c r="O9" i="6"/>
  <c r="O10" i="6"/>
  <c r="P12" i="6"/>
  <c r="C21" i="6"/>
  <c r="H21" i="6"/>
  <c r="G15" i="6"/>
  <c r="G16" i="6"/>
  <c r="G21" i="6" s="1"/>
  <c r="G17" i="6"/>
  <c r="G18" i="6"/>
  <c r="F21" i="6"/>
  <c r="E21" i="6"/>
  <c r="D21" i="6"/>
  <c r="G10" i="6"/>
  <c r="G9" i="6"/>
  <c r="G13" i="6" s="1"/>
  <c r="G7" i="6"/>
  <c r="H13" i="6"/>
  <c r="F13" i="6"/>
  <c r="E13" i="6"/>
  <c r="D13" i="6"/>
  <c r="C13" i="6"/>
</calcChain>
</file>

<file path=xl/sharedStrings.xml><?xml version="1.0" encoding="utf-8"?>
<sst xmlns="http://schemas.openxmlformats.org/spreadsheetml/2006/main" count="76" uniqueCount="36">
  <si>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</si>
  <si>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</si>
  <si>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</si>
  <si>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</si>
  <si>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</si>
  <si>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</si>
  <si>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</si>
  <si>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</si>
  <si>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</si>
  <si>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</si>
  <si>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</si>
  <si>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</si>
  <si>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</si>
  <si>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Бутерброд с повидлом и сл/маслом</t>
  </si>
  <si>
    <t>Каша молочная из трёх круп</t>
  </si>
  <si>
    <t>Яйцо вареное</t>
  </si>
  <si>
    <t>Рагу с курицей</t>
  </si>
  <si>
    <t>Напиток из смеси ягод/ вар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</si>
  <si>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</si>
  <si>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</si>
  <si>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</si>
  <si>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</si>
  <si>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</si>
  <si>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</si>
  <si>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</si>
  <si>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</si>
  <si>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Завтрак (7-11 лет) для учащихся второй смены</t>
  </si>
  <si>
    <t>Творожок</t>
  </si>
  <si>
    <t>Чай с сахаром</t>
  </si>
  <si>
    <t>Меню на 16 мая 2022г.</t>
  </si>
  <si>
    <t>Огурец свежий</t>
  </si>
  <si>
    <t>Суп овощной со сметаной</t>
  </si>
  <si>
    <t>Школа №__4______</t>
  </si>
  <si>
    <t>Зав. производством УМП "Юнрос"__Иванова Л.В.___________________________</t>
  </si>
  <si>
    <t>Школа №_4______________</t>
  </si>
  <si>
    <t>Зав. производством УМП "Юнрос"_Иванова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</si>
</sst>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3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3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1" fillId="2" borderId="10" xfId="0" applyFont="1" applyFill="1" applyBorder="1"/>
    <xf numFmtId="1" fontId="1" fillId="2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/>
    <xf numFmtId="0" fontId="2" fillId="0" borderId="15" xfId="0" applyFont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0" fillId="0" borderId="16" xfId="0" applyBorder="1"/>
    <xf numFmtId="0" fontId="3" fillId="2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3" xfId="0" applyFont="1" applyFill="1" applyBorder="1"/>
    <xf numFmtId="1" fontId="3" fillId="2" borderId="3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1" fontId="3" fillId="2" borderId="3" xfId="0" applyNumberFormat="1" applyFont="1" applyFill="1" applyBorder="1"/>
    <xf numFmtId="1" fontId="4" fillId="2" borderId="3" xfId="0" applyNumberFormat="1" applyFont="1" applyFill="1" applyBorder="1"/>
    <xf numFmtId="0" fontId="1" fillId="2" borderId="1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5" workbookViewId="0">
      <selection activeCell="B22" sqref="B22:P22"/>
    </sheetView>
  </sheetViews>
  <sheetFormatPr defaultRowHeight="15.75" x14ac:dyDescent="0.25"/>
  <cols>
    <col min="1" max="1" width="7.7109375" style="9" customWidth="1"/>
    <col min="2" max="2" width="34.5703125" style="6" customWidth="1"/>
    <col min="3" max="3" width="10.28515625" style="6" customWidth="1"/>
    <col min="4" max="5" width="3.140625" style="9" bestFit="1" customWidth="1"/>
    <col min="6" max="6" width="4.140625" style="9" customWidth="1"/>
    <col min="7" max="7" width="5.85546875" style="9" bestFit="1" customWidth="1"/>
    <col min="8" max="8" width="9.85546875" style="8" customWidth="1"/>
    <col min="9" max="9" width="7.42578125" style="8" customWidth="1"/>
    <col min="10" max="10" width="34.85546875" style="6" customWidth="1"/>
    <col min="11" max="11" width="9.7109375" style="6" customWidth="1"/>
    <col min="12" max="14" width="3.140625" style="10" bestFit="1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5"/>
      <c r="K1" s="84"/>
      <c r="L1" s="84"/>
      <c r="M1" s="84"/>
      <c r="N1" s="84"/>
      <c r="O1" s="84"/>
      <c r="P1" s="84"/>
    </row>
    <row r="2" spans="1:16" x14ac:dyDescent="0.25">
      <c r="K2" s="84" t="s">
        <v>34</v>
      </c>
      <c r="L2" s="84"/>
      <c r="M2" s="84"/>
      <c r="N2" s="84"/>
      <c r="O2" s="84"/>
      <c r="P2" s="84"/>
    </row>
    <row r="3" spans="1:16" x14ac:dyDescent="0.25">
      <c r="K3" s="86" t="s">
        <v>2</v>
      </c>
      <c r="L3" s="86"/>
      <c r="M3" s="86"/>
      <c r="N3" s="86"/>
      <c r="O3" s="86"/>
      <c r="P3" s="86"/>
    </row>
    <row r="4" spans="1:16" ht="16.5" thickBot="1" x14ac:dyDescent="0.3">
      <c r="C4" s="85" t="s">
        <v>29</v>
      </c>
      <c r="D4" s="85"/>
      <c r="E4" s="85"/>
      <c r="F4" s="85"/>
      <c r="G4" s="85"/>
      <c r="H4" s="85"/>
      <c r="I4" s="85"/>
      <c r="J4" s="85"/>
    </row>
    <row r="5" spans="1:16" s="13" customFormat="1" ht="32.25" customHeight="1" thickBot="1" x14ac:dyDescent="0.25">
      <c r="A5" s="20" t="s">
        <v>18</v>
      </c>
      <c r="B5" s="21" t="s">
        <v>0</v>
      </c>
      <c r="C5" s="21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24" t="s">
        <v>8</v>
      </c>
      <c r="I5" s="20" t="s">
        <v>18</v>
      </c>
      <c r="J5" s="21" t="s">
        <v>0</v>
      </c>
      <c r="K5" s="21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24" t="s">
        <v>8</v>
      </c>
    </row>
    <row r="6" spans="1:16" ht="16.5" thickBot="1" x14ac:dyDescent="0.3">
      <c r="A6" s="72" t="s">
        <v>24</v>
      </c>
      <c r="B6" s="73"/>
      <c r="C6" s="73"/>
      <c r="D6" s="73"/>
      <c r="E6" s="73"/>
      <c r="F6" s="73"/>
      <c r="G6" s="73"/>
      <c r="H6" s="74"/>
      <c r="I6" s="75" t="s">
        <v>19</v>
      </c>
      <c r="J6" s="76"/>
      <c r="K6" s="76"/>
      <c r="L6" s="76"/>
      <c r="M6" s="76"/>
      <c r="N6" s="76"/>
      <c r="O6" s="76"/>
      <c r="P6" s="77"/>
    </row>
    <row r="7" spans="1:16" x14ac:dyDescent="0.25">
      <c r="A7" s="51">
        <v>2</v>
      </c>
      <c r="B7" s="27" t="s">
        <v>13</v>
      </c>
      <c r="C7" s="28">
        <v>60</v>
      </c>
      <c r="D7" s="46">
        <v>6</v>
      </c>
      <c r="E7" s="46">
        <v>8</v>
      </c>
      <c r="F7" s="46">
        <v>22</v>
      </c>
      <c r="G7" s="46">
        <f>(F7*4)+(E7*9)+(D7*4)</f>
        <v>184</v>
      </c>
      <c r="H7" s="30">
        <v>15.26</v>
      </c>
      <c r="I7" s="51">
        <v>2</v>
      </c>
      <c r="J7" s="27" t="s">
        <v>13</v>
      </c>
      <c r="K7" s="28">
        <v>60</v>
      </c>
      <c r="L7" s="46">
        <v>6</v>
      </c>
      <c r="M7" s="46">
        <v>8</v>
      </c>
      <c r="N7" s="46">
        <v>22</v>
      </c>
      <c r="O7" s="46">
        <f>(N7*4)+(M7*9)+(L7*4)</f>
        <v>184</v>
      </c>
      <c r="P7" s="30">
        <v>15.26</v>
      </c>
    </row>
    <row r="8" spans="1:16" x14ac:dyDescent="0.25">
      <c r="A8" s="47" t="s">
        <v>25</v>
      </c>
      <c r="B8" s="37" t="s">
        <v>14</v>
      </c>
      <c r="C8" s="1">
        <v>205</v>
      </c>
      <c r="D8" s="49">
        <v>7.67</v>
      </c>
      <c r="E8" s="49">
        <v>9.44</v>
      </c>
      <c r="F8" s="49">
        <v>23.8</v>
      </c>
      <c r="G8" s="50">
        <v>210.96</v>
      </c>
      <c r="H8" s="52">
        <v>13.54</v>
      </c>
      <c r="I8" s="47" t="s">
        <v>25</v>
      </c>
      <c r="J8" s="37" t="s">
        <v>14</v>
      </c>
      <c r="K8" s="1">
        <v>205</v>
      </c>
      <c r="L8" s="49">
        <v>7.67</v>
      </c>
      <c r="M8" s="49">
        <v>9.44</v>
      </c>
      <c r="N8" s="49">
        <v>23.8</v>
      </c>
      <c r="O8" s="50">
        <v>210.96</v>
      </c>
      <c r="P8" s="52">
        <v>13.54</v>
      </c>
    </row>
    <row r="9" spans="1:16" x14ac:dyDescent="0.25">
      <c r="A9" s="53"/>
      <c r="B9" s="17" t="s">
        <v>15</v>
      </c>
      <c r="C9" s="1">
        <v>40</v>
      </c>
      <c r="D9" s="41">
        <v>5</v>
      </c>
      <c r="E9" s="41">
        <v>5</v>
      </c>
      <c r="F9" s="41">
        <v>0</v>
      </c>
      <c r="G9" s="41">
        <f>(F9*4)+(E9*9)+(D9*4)</f>
        <v>65</v>
      </c>
      <c r="H9" s="4">
        <v>14.31</v>
      </c>
      <c r="I9" s="53"/>
      <c r="J9" s="17" t="s">
        <v>15</v>
      </c>
      <c r="K9" s="1">
        <v>40</v>
      </c>
      <c r="L9" s="41">
        <v>5</v>
      </c>
      <c r="M9" s="41">
        <v>5</v>
      </c>
      <c r="N9" s="41">
        <v>0</v>
      </c>
      <c r="O9" s="41">
        <f>(N9*4)+(M9*9)+(L9*4)</f>
        <v>65</v>
      </c>
      <c r="P9" s="4">
        <v>14.31</v>
      </c>
    </row>
    <row r="10" spans="1:16" x14ac:dyDescent="0.25">
      <c r="A10" s="47">
        <v>685</v>
      </c>
      <c r="B10" s="37" t="s">
        <v>28</v>
      </c>
      <c r="C10" s="1">
        <v>200</v>
      </c>
      <c r="D10" s="41">
        <v>0</v>
      </c>
      <c r="E10" s="41">
        <v>0</v>
      </c>
      <c r="F10" s="41">
        <v>15</v>
      </c>
      <c r="G10" s="41">
        <f>(F10*4)+(E10*9)+(D10*4)</f>
        <v>60</v>
      </c>
      <c r="H10" s="4">
        <v>2.94</v>
      </c>
      <c r="I10" s="47">
        <v>685</v>
      </c>
      <c r="J10" s="37" t="s">
        <v>28</v>
      </c>
      <c r="K10" s="1">
        <v>200</v>
      </c>
      <c r="L10" s="41">
        <v>0</v>
      </c>
      <c r="M10" s="41">
        <v>0</v>
      </c>
      <c r="N10" s="41">
        <v>15</v>
      </c>
      <c r="O10" s="41">
        <f>(N10*4)+(M10*9)+(L10*4)</f>
        <v>60</v>
      </c>
      <c r="P10" s="4">
        <v>2.94</v>
      </c>
    </row>
    <row r="11" spans="1:16" x14ac:dyDescent="0.25">
      <c r="A11" s="47"/>
      <c r="B11" s="37" t="s">
        <v>4</v>
      </c>
      <c r="C11" s="1">
        <v>31</v>
      </c>
      <c r="D11" s="41">
        <v>2.2999999999999998</v>
      </c>
      <c r="E11" s="41">
        <v>0.2</v>
      </c>
      <c r="F11" s="41">
        <v>15</v>
      </c>
      <c r="G11" s="41">
        <v>71</v>
      </c>
      <c r="H11" s="4">
        <v>1.88</v>
      </c>
      <c r="I11" s="47"/>
      <c r="J11" s="37" t="s">
        <v>4</v>
      </c>
      <c r="K11" s="1">
        <v>31</v>
      </c>
      <c r="L11" s="41">
        <v>2.2999999999999998</v>
      </c>
      <c r="M11" s="41">
        <v>0.2</v>
      </c>
      <c r="N11" s="41">
        <v>15</v>
      </c>
      <c r="O11" s="41">
        <v>71</v>
      </c>
      <c r="P11" s="4">
        <v>1.88</v>
      </c>
    </row>
    <row r="12" spans="1:16" x14ac:dyDescent="0.25">
      <c r="A12" s="54"/>
      <c r="B12" s="16" t="s">
        <v>27</v>
      </c>
      <c r="C12" s="1">
        <v>100</v>
      </c>
      <c r="D12" s="41">
        <v>0.3</v>
      </c>
      <c r="E12" s="41">
        <v>0.2</v>
      </c>
      <c r="F12" s="41">
        <v>21.7</v>
      </c>
      <c r="G12" s="41">
        <v>90</v>
      </c>
      <c r="H12" s="4">
        <v>49.53</v>
      </c>
      <c r="I12" s="18"/>
      <c r="J12" s="37"/>
      <c r="K12" s="14">
        <f t="shared" ref="K12:P12" si="0">SUM(K6:K11)</f>
        <v>536</v>
      </c>
      <c r="L12" s="11">
        <f t="shared" si="0"/>
        <v>20.970000000000002</v>
      </c>
      <c r="M12" s="11">
        <f t="shared" si="0"/>
        <v>22.639999999999997</v>
      </c>
      <c r="N12" s="11">
        <f t="shared" si="0"/>
        <v>75.8</v>
      </c>
      <c r="O12" s="11">
        <f t="shared" si="0"/>
        <v>590.96</v>
      </c>
      <c r="P12" s="3">
        <f t="shared" si="0"/>
        <v>47.93</v>
      </c>
    </row>
    <row r="13" spans="1:16" ht="16.5" thickBot="1" x14ac:dyDescent="0.3">
      <c r="A13" s="18"/>
      <c r="B13" s="16"/>
      <c r="C13" s="14">
        <f t="shared" ref="C13:H13" si="1">SUM(C6:C12)</f>
        <v>636</v>
      </c>
      <c r="D13" s="11">
        <f t="shared" si="1"/>
        <v>21.270000000000003</v>
      </c>
      <c r="E13" s="11">
        <f t="shared" si="1"/>
        <v>22.839999999999996</v>
      </c>
      <c r="F13" s="11">
        <f t="shared" si="1"/>
        <v>97.5</v>
      </c>
      <c r="G13" s="11">
        <f t="shared" si="1"/>
        <v>680.96</v>
      </c>
      <c r="H13" s="31">
        <f t="shared" si="1"/>
        <v>97.460000000000008</v>
      </c>
      <c r="I13" s="18"/>
      <c r="J13" s="17"/>
      <c r="K13" s="14"/>
      <c r="L13" s="11"/>
      <c r="M13" s="11"/>
      <c r="N13" s="11"/>
      <c r="O13" s="11"/>
      <c r="P13" s="3"/>
    </row>
    <row r="14" spans="1:16" ht="16.5" thickBot="1" x14ac:dyDescent="0.3">
      <c r="A14" s="81" t="s">
        <v>26</v>
      </c>
      <c r="B14" s="82"/>
      <c r="C14" s="82"/>
      <c r="D14" s="82"/>
      <c r="E14" s="82"/>
      <c r="F14" s="82"/>
      <c r="G14" s="82"/>
      <c r="H14" s="83"/>
      <c r="I14" s="78" t="s">
        <v>20</v>
      </c>
      <c r="J14" s="79"/>
      <c r="K14" s="79"/>
      <c r="L14" s="79"/>
      <c r="M14" s="79"/>
      <c r="N14" s="79"/>
      <c r="O14" s="79"/>
      <c r="P14" s="80"/>
    </row>
    <row r="15" spans="1:16" x14ac:dyDescent="0.25">
      <c r="A15" s="44">
        <v>101</v>
      </c>
      <c r="B15" s="27" t="s">
        <v>30</v>
      </c>
      <c r="C15" s="45">
        <v>30</v>
      </c>
      <c r="D15" s="46">
        <v>0.2</v>
      </c>
      <c r="E15" s="46">
        <v>0</v>
      </c>
      <c r="F15" s="29">
        <v>0.6</v>
      </c>
      <c r="G15" s="29">
        <f>(F15*4)+(E15*9)+(D15*4)</f>
        <v>3.2</v>
      </c>
      <c r="H15" s="45">
        <v>12.65</v>
      </c>
      <c r="I15" s="51">
        <v>2</v>
      </c>
      <c r="J15" s="27" t="s">
        <v>13</v>
      </c>
      <c r="K15" s="28">
        <v>60</v>
      </c>
      <c r="L15" s="46">
        <v>6</v>
      </c>
      <c r="M15" s="46">
        <v>8</v>
      </c>
      <c r="N15" s="46">
        <v>22</v>
      </c>
      <c r="O15" s="46">
        <f>(N15*4)+(M15*9)+(L15*4)</f>
        <v>184</v>
      </c>
      <c r="P15" s="30">
        <v>15.26</v>
      </c>
    </row>
    <row r="16" spans="1:16" x14ac:dyDescent="0.25">
      <c r="A16" s="47">
        <v>135</v>
      </c>
      <c r="B16" s="17" t="s">
        <v>31</v>
      </c>
      <c r="C16" s="1">
        <v>210</v>
      </c>
      <c r="D16" s="55">
        <v>1.44</v>
      </c>
      <c r="E16" s="41">
        <v>5.6</v>
      </c>
      <c r="F16" s="11">
        <v>11.96</v>
      </c>
      <c r="G16" s="11">
        <f>(F16*4)+(E16*9)+(D16*4)</f>
        <v>104.00000000000001</v>
      </c>
      <c r="H16" s="1">
        <v>19.559999999999999</v>
      </c>
      <c r="I16" s="47" t="s">
        <v>25</v>
      </c>
      <c r="J16" s="37" t="s">
        <v>14</v>
      </c>
      <c r="K16" s="1">
        <v>205</v>
      </c>
      <c r="L16" s="49">
        <v>7.67</v>
      </c>
      <c r="M16" s="49">
        <v>9.44</v>
      </c>
      <c r="N16" s="49">
        <v>23.8</v>
      </c>
      <c r="O16" s="50">
        <v>210.96</v>
      </c>
      <c r="P16" s="52">
        <v>13.54</v>
      </c>
    </row>
    <row r="17" spans="1:16" x14ac:dyDescent="0.25">
      <c r="A17" s="47">
        <v>489</v>
      </c>
      <c r="B17" s="37" t="s">
        <v>16</v>
      </c>
      <c r="C17" s="1">
        <v>200</v>
      </c>
      <c r="D17" s="41">
        <v>14.2</v>
      </c>
      <c r="E17" s="41">
        <v>14.2</v>
      </c>
      <c r="F17" s="11">
        <v>27.2</v>
      </c>
      <c r="G17" s="11">
        <f>(F17*4)+(E17*9)+(D17*4)</f>
        <v>293.39999999999998</v>
      </c>
      <c r="H17" s="1">
        <v>51.46</v>
      </c>
      <c r="I17" s="47">
        <v>685</v>
      </c>
      <c r="J17" s="37" t="s">
        <v>28</v>
      </c>
      <c r="K17" s="1">
        <v>200</v>
      </c>
      <c r="L17" s="41">
        <v>0</v>
      </c>
      <c r="M17" s="41">
        <v>0</v>
      </c>
      <c r="N17" s="41">
        <v>15</v>
      </c>
      <c r="O17" s="41">
        <f>(N17*4)+(M17*9)+(L17*4)</f>
        <v>60</v>
      </c>
      <c r="P17" s="4">
        <v>2.94</v>
      </c>
    </row>
    <row r="18" spans="1:16" x14ac:dyDescent="0.25">
      <c r="A18" s="47">
        <v>702</v>
      </c>
      <c r="B18" s="37" t="s">
        <v>17</v>
      </c>
      <c r="C18" s="1">
        <v>200</v>
      </c>
      <c r="D18" s="41">
        <v>0</v>
      </c>
      <c r="E18" s="41">
        <v>0</v>
      </c>
      <c r="F18" s="11">
        <v>25</v>
      </c>
      <c r="G18" s="11">
        <f>(F18*4)+(E18*9)+(D18*4)</f>
        <v>100</v>
      </c>
      <c r="H18" s="1">
        <v>6.08</v>
      </c>
      <c r="I18" s="18"/>
      <c r="J18" s="17"/>
      <c r="K18" s="14">
        <f t="shared" ref="K18:P18" si="2">SUM(K14:K17)</f>
        <v>465</v>
      </c>
      <c r="L18" s="11">
        <f t="shared" si="2"/>
        <v>13.67</v>
      </c>
      <c r="M18" s="11">
        <f t="shared" si="2"/>
        <v>17.439999999999998</v>
      </c>
      <c r="N18" s="11">
        <f t="shared" si="2"/>
        <v>60.8</v>
      </c>
      <c r="O18" s="11">
        <f t="shared" si="2"/>
        <v>454.96000000000004</v>
      </c>
      <c r="P18" s="36">
        <f t="shared" si="2"/>
        <v>31.74</v>
      </c>
    </row>
    <row r="19" spans="1:16" x14ac:dyDescent="0.25">
      <c r="A19" s="47"/>
      <c r="B19" s="37" t="s">
        <v>4</v>
      </c>
      <c r="C19" s="1">
        <v>31</v>
      </c>
      <c r="D19" s="41">
        <v>2.2999999999999998</v>
      </c>
      <c r="E19" s="41">
        <v>0.2</v>
      </c>
      <c r="F19" s="11">
        <v>15</v>
      </c>
      <c r="G19" s="11">
        <v>71</v>
      </c>
      <c r="H19" s="1">
        <v>1.88</v>
      </c>
      <c r="I19" s="48"/>
      <c r="J19" s="35"/>
      <c r="K19" s="14"/>
      <c r="L19" s="11"/>
      <c r="M19" s="11"/>
      <c r="N19" s="11"/>
      <c r="O19" s="11"/>
      <c r="P19" s="36"/>
    </row>
    <row r="20" spans="1:16" x14ac:dyDescent="0.25">
      <c r="A20" s="47"/>
      <c r="B20" s="37" t="s">
        <v>5</v>
      </c>
      <c r="C20" s="1">
        <v>25</v>
      </c>
      <c r="D20" s="41">
        <v>1.6</v>
      </c>
      <c r="E20" s="41">
        <v>1</v>
      </c>
      <c r="F20" s="11">
        <v>9.6</v>
      </c>
      <c r="G20" s="11">
        <v>54</v>
      </c>
      <c r="H20" s="1">
        <v>1.6</v>
      </c>
      <c r="I20" s="48"/>
      <c r="J20" s="35"/>
      <c r="K20" s="32"/>
      <c r="L20" s="33"/>
      <c r="M20" s="33"/>
      <c r="N20" s="33"/>
      <c r="O20" s="33"/>
      <c r="P20" s="12"/>
    </row>
    <row r="21" spans="1:16" ht="16.5" thickBot="1" x14ac:dyDescent="0.3">
      <c r="A21" s="56"/>
      <c r="B21" s="57"/>
      <c r="C21" s="57">
        <f t="shared" ref="C21:H21" si="3">SUM(C15:C20)</f>
        <v>696</v>
      </c>
      <c r="D21" s="58">
        <f t="shared" si="3"/>
        <v>19.740000000000002</v>
      </c>
      <c r="E21" s="58">
        <f t="shared" si="3"/>
        <v>20.999999999999996</v>
      </c>
      <c r="F21" s="58">
        <f t="shared" si="3"/>
        <v>89.359999999999985</v>
      </c>
      <c r="G21" s="26">
        <f t="shared" si="3"/>
        <v>625.6</v>
      </c>
      <c r="H21" s="19">
        <f t="shared" si="3"/>
        <v>93.22999999999999</v>
      </c>
      <c r="I21" s="59"/>
      <c r="J21" s="60"/>
      <c r="K21" s="42"/>
      <c r="L21" s="26"/>
      <c r="M21" s="26"/>
      <c r="N21" s="26"/>
      <c r="O21" s="26"/>
      <c r="P21" s="25"/>
    </row>
    <row r="22" spans="1:16" x14ac:dyDescent="0.25">
      <c r="B22" s="70" t="s">
        <v>35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x14ac:dyDescent="0.25">
      <c r="B23" s="71" t="s">
        <v>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</sheetData>
  <mergeCells count="10">
    <mergeCell ref="K1:P1"/>
    <mergeCell ref="K2:P2"/>
    <mergeCell ref="C4:J4"/>
    <mergeCell ref="K3:P3"/>
    <mergeCell ref="B22:P22"/>
    <mergeCell ref="B23:P23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75" workbookViewId="0">
      <selection activeCell="B23" sqref="B23:H23"/>
    </sheetView>
  </sheetViews>
  <sheetFormatPr defaultRowHeight="15.75" x14ac:dyDescent="0.25"/>
  <cols>
    <col min="1" max="1" width="7.85546875" customWidth="1"/>
    <col min="2" max="2" width="35.140625" style="6" customWidth="1"/>
    <col min="3" max="3" width="10.28515625" style="6" customWidth="1"/>
    <col min="4" max="6" width="4.42578125" style="15" customWidth="1"/>
    <col min="7" max="7" width="6.140625" style="15" customWidth="1"/>
    <col min="8" max="8" width="10.28515625" style="6" customWidth="1"/>
  </cols>
  <sheetData>
    <row r="1" spans="1:8" ht="12.75" x14ac:dyDescent="0.2">
      <c r="B1"/>
      <c r="C1" s="86" t="s">
        <v>32</v>
      </c>
      <c r="D1" s="86"/>
      <c r="E1" s="86"/>
      <c r="F1" s="86"/>
      <c r="G1"/>
      <c r="H1"/>
    </row>
    <row r="2" spans="1:8" ht="12.75" x14ac:dyDescent="0.2">
      <c r="B2"/>
      <c r="C2" s="86"/>
      <c r="D2" s="86"/>
      <c r="E2" s="86"/>
      <c r="F2" s="86"/>
      <c r="G2"/>
      <c r="H2"/>
    </row>
    <row r="3" spans="1:8" x14ac:dyDescent="0.25">
      <c r="B3"/>
      <c r="C3" s="86" t="s">
        <v>9</v>
      </c>
      <c r="D3" s="86"/>
      <c r="E3" s="86"/>
      <c r="F3" s="86"/>
      <c r="G3"/>
      <c r="H3"/>
    </row>
    <row r="4" spans="1:8" ht="16.5" thickBot="1" x14ac:dyDescent="0.3">
      <c r="B4" s="89" t="s">
        <v>29</v>
      </c>
      <c r="C4" s="89"/>
      <c r="D4" s="89"/>
      <c r="E4" s="89"/>
      <c r="F4" s="89"/>
      <c r="G4" s="89"/>
      <c r="H4" s="89"/>
    </row>
    <row r="5" spans="1:8" s="13" customFormat="1" ht="32.25" thickBot="1" x14ac:dyDescent="0.25">
      <c r="A5" s="20" t="s">
        <v>18</v>
      </c>
      <c r="B5" s="38" t="s">
        <v>0</v>
      </c>
      <c r="C5" s="21" t="s">
        <v>7</v>
      </c>
      <c r="D5" s="39" t="s">
        <v>10</v>
      </c>
      <c r="E5" s="39" t="s">
        <v>11</v>
      </c>
      <c r="F5" s="39" t="s">
        <v>12</v>
      </c>
      <c r="G5" s="40" t="s">
        <v>1</v>
      </c>
      <c r="H5" s="24" t="s">
        <v>8</v>
      </c>
    </row>
    <row r="6" spans="1:8" ht="19.5" customHeight="1" thickBot="1" x14ac:dyDescent="0.3">
      <c r="A6" s="75" t="s">
        <v>22</v>
      </c>
      <c r="B6" s="76"/>
      <c r="C6" s="76"/>
      <c r="D6" s="76"/>
      <c r="E6" s="76"/>
      <c r="F6" s="76"/>
      <c r="G6" s="76"/>
      <c r="H6" s="77"/>
    </row>
    <row r="7" spans="1:8" x14ac:dyDescent="0.25">
      <c r="A7" s="44">
        <v>2</v>
      </c>
      <c r="B7" s="27" t="s">
        <v>13</v>
      </c>
      <c r="C7" s="28">
        <v>60</v>
      </c>
      <c r="D7" s="29">
        <v>6</v>
      </c>
      <c r="E7" s="29">
        <v>8</v>
      </c>
      <c r="F7" s="29">
        <v>22</v>
      </c>
      <c r="G7" s="29">
        <f>(F7*4)+(E7*9)+(D7*4)</f>
        <v>184</v>
      </c>
      <c r="H7" s="30">
        <v>15.26</v>
      </c>
    </row>
    <row r="8" spans="1:8" x14ac:dyDescent="0.25">
      <c r="A8" s="47" t="s">
        <v>25</v>
      </c>
      <c r="B8" s="37" t="s">
        <v>14</v>
      </c>
      <c r="C8" s="1">
        <v>205</v>
      </c>
      <c r="D8" s="61">
        <v>7.67</v>
      </c>
      <c r="E8" s="61">
        <v>9.44</v>
      </c>
      <c r="F8" s="61">
        <v>23.8</v>
      </c>
      <c r="G8" s="62">
        <v>210.96</v>
      </c>
      <c r="H8" s="52">
        <v>13.54</v>
      </c>
    </row>
    <row r="9" spans="1:8" x14ac:dyDescent="0.25">
      <c r="A9" s="47"/>
      <c r="B9" s="17" t="s">
        <v>28</v>
      </c>
      <c r="C9" s="1">
        <v>200</v>
      </c>
      <c r="D9" s="11">
        <v>1.6</v>
      </c>
      <c r="E9" s="11">
        <v>1.3</v>
      </c>
      <c r="F9" s="11">
        <v>17.3</v>
      </c>
      <c r="G9" s="11">
        <f>(F9*4)+(E9*9)+(D9*4)</f>
        <v>87.300000000000011</v>
      </c>
      <c r="H9" s="4">
        <v>2.94</v>
      </c>
    </row>
    <row r="10" spans="1:8" x14ac:dyDescent="0.25">
      <c r="A10" s="47"/>
      <c r="B10" s="17" t="s">
        <v>4</v>
      </c>
      <c r="C10" s="1">
        <v>31</v>
      </c>
      <c r="D10" s="11">
        <v>2.2999999999999998</v>
      </c>
      <c r="E10" s="11">
        <v>0.2</v>
      </c>
      <c r="F10" s="11">
        <v>15</v>
      </c>
      <c r="G10" s="11">
        <v>71</v>
      </c>
      <c r="H10" s="4">
        <v>1.88</v>
      </c>
    </row>
    <row r="11" spans="1:8" x14ac:dyDescent="0.25">
      <c r="A11" s="54"/>
      <c r="B11" s="17" t="s">
        <v>5</v>
      </c>
      <c r="C11" s="1">
        <v>25</v>
      </c>
      <c r="D11" s="11">
        <v>1.6</v>
      </c>
      <c r="E11" s="11">
        <v>1</v>
      </c>
      <c r="F11" s="11">
        <v>9.6</v>
      </c>
      <c r="G11" s="11">
        <v>54</v>
      </c>
      <c r="H11" s="4">
        <v>1.6</v>
      </c>
    </row>
    <row r="12" spans="1:8" ht="16.5" thickBot="1" x14ac:dyDescent="0.3">
      <c r="A12" s="43"/>
      <c r="B12" s="7"/>
      <c r="C12" s="42">
        <f t="shared" ref="C12:H12" si="0">SUM(C7:C11)</f>
        <v>521</v>
      </c>
      <c r="D12" s="26">
        <f t="shared" si="0"/>
        <v>19.170000000000002</v>
      </c>
      <c r="E12" s="26">
        <f t="shared" si="0"/>
        <v>19.939999999999998</v>
      </c>
      <c r="F12" s="26">
        <f t="shared" si="0"/>
        <v>87.699999999999989</v>
      </c>
      <c r="G12" s="26">
        <f t="shared" si="0"/>
        <v>607.26</v>
      </c>
      <c r="H12" s="25">
        <f t="shared" si="0"/>
        <v>35.22</v>
      </c>
    </row>
    <row r="13" spans="1:8" ht="18.75" customHeight="1" thickBot="1" x14ac:dyDescent="0.3">
      <c r="A13" s="87" t="s">
        <v>23</v>
      </c>
      <c r="B13" s="70"/>
      <c r="C13" s="70"/>
      <c r="D13" s="70"/>
      <c r="E13" s="70"/>
      <c r="F13" s="70"/>
      <c r="G13" s="70"/>
      <c r="H13" s="88"/>
    </row>
    <row r="14" spans="1:8" x14ac:dyDescent="0.25">
      <c r="A14" s="44">
        <v>101</v>
      </c>
      <c r="B14" s="66" t="s">
        <v>30</v>
      </c>
      <c r="C14" s="45">
        <v>30</v>
      </c>
      <c r="D14" s="29">
        <v>0.2</v>
      </c>
      <c r="E14" s="29">
        <v>0</v>
      </c>
      <c r="F14" s="29">
        <v>0.6</v>
      </c>
      <c r="G14" s="29">
        <f>(F14*4)+(E14*9)+(D14*4)</f>
        <v>3.2</v>
      </c>
      <c r="H14" s="30">
        <v>12.65</v>
      </c>
    </row>
    <row r="15" spans="1:8" x14ac:dyDescent="0.25">
      <c r="A15" s="47">
        <v>135</v>
      </c>
      <c r="B15" s="17" t="s">
        <v>31</v>
      </c>
      <c r="C15" s="1">
        <v>260</v>
      </c>
      <c r="D15" s="11">
        <v>1.8</v>
      </c>
      <c r="E15" s="11">
        <v>7</v>
      </c>
      <c r="F15" s="11">
        <v>15</v>
      </c>
      <c r="G15" s="11">
        <f>(F15*4)+(E15*9)+(D15*4)</f>
        <v>130.19999999999999</v>
      </c>
      <c r="H15" s="4">
        <v>23.24</v>
      </c>
    </row>
    <row r="16" spans="1:8" x14ac:dyDescent="0.25">
      <c r="A16" s="47">
        <v>489</v>
      </c>
      <c r="B16" s="17" t="s">
        <v>16</v>
      </c>
      <c r="C16" s="1">
        <v>200</v>
      </c>
      <c r="D16" s="11">
        <v>14.2</v>
      </c>
      <c r="E16" s="11">
        <v>14.2</v>
      </c>
      <c r="F16" s="11">
        <v>27.2</v>
      </c>
      <c r="G16" s="11">
        <f>(F16*4)+(E16*9)+(D16*4)</f>
        <v>293.39999999999998</v>
      </c>
      <c r="H16" s="4">
        <v>51.46</v>
      </c>
    </row>
    <row r="17" spans="1:8" x14ac:dyDescent="0.25">
      <c r="A17" s="47">
        <v>702</v>
      </c>
      <c r="B17" s="17" t="s">
        <v>17</v>
      </c>
      <c r="C17" s="1">
        <v>200</v>
      </c>
      <c r="D17" s="11">
        <v>0</v>
      </c>
      <c r="E17" s="11">
        <v>0</v>
      </c>
      <c r="F17" s="11">
        <v>25</v>
      </c>
      <c r="G17" s="11">
        <f>(F17*4)+(E17*9)+(D17*4)</f>
        <v>100</v>
      </c>
      <c r="H17" s="4">
        <v>6.08</v>
      </c>
    </row>
    <row r="18" spans="1:8" x14ac:dyDescent="0.25">
      <c r="A18" s="47"/>
      <c r="B18" s="17" t="s">
        <v>4</v>
      </c>
      <c r="C18" s="1">
        <v>31</v>
      </c>
      <c r="D18" s="11">
        <v>2.2999999999999998</v>
      </c>
      <c r="E18" s="11">
        <v>0.2</v>
      </c>
      <c r="F18" s="11">
        <v>15</v>
      </c>
      <c r="G18" s="11">
        <v>71</v>
      </c>
      <c r="H18" s="4">
        <v>1.88</v>
      </c>
    </row>
    <row r="19" spans="1:8" x14ac:dyDescent="0.25">
      <c r="A19" s="47"/>
      <c r="B19" s="17" t="s">
        <v>5</v>
      </c>
      <c r="C19" s="1">
        <v>25</v>
      </c>
      <c r="D19" s="11">
        <v>1.6</v>
      </c>
      <c r="E19" s="11">
        <v>1</v>
      </c>
      <c r="F19" s="11">
        <v>9.6</v>
      </c>
      <c r="G19" s="11">
        <v>54</v>
      </c>
      <c r="H19" s="4">
        <v>1.6</v>
      </c>
    </row>
    <row r="20" spans="1:8" x14ac:dyDescent="0.25">
      <c r="A20" s="54"/>
      <c r="B20" s="2"/>
      <c r="C20" s="2">
        <f t="shared" ref="C20:H20" si="1">SUM(C14:C19)</f>
        <v>746</v>
      </c>
      <c r="D20" s="41">
        <f t="shared" si="1"/>
        <v>20.100000000000001</v>
      </c>
      <c r="E20" s="41">
        <f t="shared" si="1"/>
        <v>22.4</v>
      </c>
      <c r="F20" s="41">
        <f t="shared" si="1"/>
        <v>92.399999999999991</v>
      </c>
      <c r="G20" s="11">
        <f t="shared" si="1"/>
        <v>651.79999999999995</v>
      </c>
      <c r="H20" s="31">
        <f t="shared" si="1"/>
        <v>96.909999999999982</v>
      </c>
    </row>
    <row r="21" spans="1:8" x14ac:dyDescent="0.25">
      <c r="A21" s="67"/>
      <c r="B21" s="68"/>
      <c r="C21" s="68"/>
      <c r="D21" s="69"/>
      <c r="E21" s="69"/>
      <c r="F21" s="69"/>
      <c r="G21" s="69"/>
      <c r="H21" s="34"/>
    </row>
    <row r="22" spans="1:8" ht="16.5" thickBot="1" x14ac:dyDescent="0.3">
      <c r="A22" s="63"/>
      <c r="B22" s="60"/>
      <c r="C22" s="60"/>
      <c r="D22" s="64"/>
      <c r="E22" s="64"/>
      <c r="F22" s="64"/>
      <c r="G22" s="65" t="s">
        <v>6</v>
      </c>
      <c r="H22" s="25">
        <f>H12+H20</f>
        <v>132.13</v>
      </c>
    </row>
    <row r="23" spans="1:8" x14ac:dyDescent="0.25">
      <c r="B23" s="70" t="s">
        <v>33</v>
      </c>
      <c r="C23" s="70"/>
      <c r="D23" s="70"/>
      <c r="E23" s="70"/>
      <c r="F23" s="70"/>
      <c r="G23" s="70"/>
      <c r="H23" s="70"/>
    </row>
    <row r="24" spans="1:8" x14ac:dyDescent="0.25">
      <c r="B24" s="71" t="s">
        <v>21</v>
      </c>
      <c r="C24" s="71"/>
      <c r="D24" s="71"/>
      <c r="E24" s="71"/>
      <c r="F24" s="71"/>
      <c r="G24" s="71"/>
      <c r="H24" s="71"/>
    </row>
  </sheetData>
  <mergeCells count="7">
    <mergeCell ref="B23:H23"/>
    <mergeCell ref="B24:H24"/>
    <mergeCell ref="A13:H13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2022-05-15T23:02:02Z</dcterms:modified>
</cp:coreProperties>
</file>