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06-05-2022_14-26-02\"/>
    </mc:Choice>
  </mc:AlternateContent>
  <bookViews>
    <workbookView xWindow="0" yWindow="0" windowWidth="24000" windowHeight="9735" activeTab="1"/>
  </bookViews>
  <sheets>
    <sheet name="11" sheetId="6" r:id="rId1"/>
    <sheet name="11 овз" sheetId="7" r:id="rId2"/>
  </sheets>
  <calcPr calcId="152511" refMode="R1C1"/>
</workbook>
</file>

<file path=xl/calcChain.xml><?xml version="1.0" encoding="utf-8"?>
<calcChain xmlns="http://schemas.openxmlformats.org/spreadsheetml/2006/main">
  <c r="H29" i="7" l="1"/>
  <c r="H27" i="7"/>
  <c r="G26" i="7"/>
  <c r="G25" i="7"/>
  <c r="G22" i="7"/>
  <c r="G21" i="7"/>
  <c r="C13" i="7"/>
  <c r="D13" i="7"/>
  <c r="D19" i="7" s="1"/>
  <c r="E13" i="7"/>
  <c r="E19" i="7" s="1"/>
  <c r="F13" i="7"/>
  <c r="F19" i="7" s="1"/>
  <c r="H13" i="7"/>
  <c r="G10" i="7"/>
  <c r="G9" i="7"/>
  <c r="G8" i="7"/>
  <c r="G13" i="7" s="1"/>
  <c r="G19" i="7" s="1"/>
  <c r="G7" i="7"/>
  <c r="O10" i="6"/>
  <c r="O7" i="6"/>
  <c r="G24" i="6"/>
  <c r="G25" i="6"/>
  <c r="K23" i="6"/>
  <c r="L23" i="6"/>
  <c r="M23" i="6"/>
  <c r="N23" i="6"/>
  <c r="P23" i="6"/>
  <c r="O21" i="6"/>
  <c r="O23" i="6" s="1"/>
  <c r="G10" i="6"/>
  <c r="C27" i="6"/>
  <c r="D27" i="6"/>
  <c r="E27" i="6"/>
  <c r="F27" i="6"/>
  <c r="G19" i="6"/>
  <c r="G27" i="6" s="1"/>
  <c r="H27" i="6"/>
  <c r="G23" i="6"/>
  <c r="G21" i="6"/>
  <c r="O19" i="6"/>
  <c r="G9" i="6"/>
  <c r="G7" i="6"/>
  <c r="K13" i="6"/>
  <c r="L13" i="6"/>
  <c r="M13" i="6"/>
  <c r="N13" i="6"/>
  <c r="O13" i="6"/>
  <c r="P13" i="6"/>
  <c r="C13" i="6"/>
  <c r="D13" i="6"/>
  <c r="E13" i="6"/>
  <c r="F13" i="6"/>
  <c r="G13" i="6"/>
  <c r="H13" i="6"/>
</calcChain>
</file>

<file path=xl/sharedStrings.xml><?xml version="1.0" encoding="utf-8"?>
<sst xmlns="http://schemas.openxmlformats.org/spreadsheetml/2006/main" count="86" uniqueCount="39">
  <si>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</si>
  <si>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</si>
  <si>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</si>
  <si>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</si>
  <si>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</si>
  <si>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</si>
  <si>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</si>
  <si>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с соусом красный основной</t>
  </si>
  <si>
    <t>Выход (гр)</t>
  </si>
  <si>
    <t>Цена (руб)</t>
  </si>
  <si>
    <t>_________________________</t>
  </si>
  <si>
    <t>б</t>
  </si>
  <si>
    <t>ж</t>
  </si>
  <si>
    <t>у</t>
  </si>
  <si>
    <t>Бутерброд горячий с сыром</t>
  </si>
  <si>
    <t>Каша молочная "Дружба"</t>
  </si>
  <si>
    <t>Какао с молоком</t>
  </si>
  <si>
    <t xml:space="preserve">Фрикадельки мясные </t>
  </si>
  <si>
    <t>Каша перловая (рассыпчатая)</t>
  </si>
  <si>
    <t>04/с.246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</si>
  <si>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</si>
  <si>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</si>
  <si>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</si>
  <si>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(ОВЗ)</t>
  </si>
  <si>
    <t>Обед (ОВЗ)</t>
  </si>
  <si>
    <t>Яйцо вареное</t>
  </si>
  <si>
    <t>Завтрак (7-11 лет) для учащихся первой смены</t>
  </si>
  <si>
    <t>Завтрак (7-11 лет) для учащихся второй смены</t>
  </si>
  <si>
    <t xml:space="preserve">Помидор свежий </t>
  </si>
  <si>
    <t>Меню на 11 мая 2022г.</t>
  </si>
  <si>
    <t>Фрукт</t>
  </si>
  <si>
    <t>Чай с сахаром</t>
  </si>
  <si>
    <t>Суп картофельный с макарон. изделиями</t>
  </si>
  <si>
    <t xml:space="preserve">Напиток из смородины /вар </t>
  </si>
  <si>
    <t>Помидор свежий</t>
  </si>
  <si>
    <t>Школа №____4___________</t>
  </si>
  <si>
    <t>Зав. производством УМП "Юнрос"_Л.В.Иванова_____________________________________</t>
  </si>
  <si>
    <t>Школа №___4_______</t>
  </si>
  <si>
    <t>Зав. производством УМП "Юнрос"_Л.В.Иванова____________________________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</si>
</sst>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2" borderId="5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0" borderId="8" xfId="0" applyBorder="1"/>
    <xf numFmtId="0" fontId="1" fillId="2" borderId="4" xfId="0" applyFont="1" applyFill="1" applyBorder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3" fillId="2" borderId="1" xfId="0" applyFont="1" applyFill="1" applyBorder="1"/>
    <xf numFmtId="1" fontId="4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6" fillId="2" borderId="8" xfId="0" applyFont="1" applyFill="1" applyBorder="1"/>
    <xf numFmtId="0" fontId="2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2" borderId="16" xfId="0" applyFont="1" applyFill="1" applyBorder="1"/>
    <xf numFmtId="0" fontId="1" fillId="2" borderId="16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1" fillId="2" borderId="17" xfId="0" applyFont="1" applyFill="1" applyBorder="1"/>
    <xf numFmtId="2" fontId="2" fillId="2" borderId="1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1" fontId="4" fillId="2" borderId="22" xfId="0" applyNumberFormat="1" applyFont="1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2" fontId="2" fillId="2" borderId="32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4" fillId="2" borderId="17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5" workbookViewId="0">
      <selection activeCell="B28" sqref="B28:P28"/>
    </sheetView>
  </sheetViews>
  <sheetFormatPr defaultRowHeight="15.75" x14ac:dyDescent="0.25"/>
  <cols>
    <col min="1" max="1" width="7.140625" style="25" customWidth="1"/>
    <col min="2" max="2" width="42.140625" style="4" customWidth="1"/>
    <col min="3" max="3" width="8.7109375" style="4" customWidth="1"/>
    <col min="4" max="5" width="3.140625" style="8" bestFit="1" customWidth="1"/>
    <col min="6" max="6" width="4.140625" style="8" bestFit="1" customWidth="1"/>
    <col min="7" max="7" width="5.7109375" style="8" customWidth="1"/>
    <col min="8" max="8" width="8.28515625" style="6" customWidth="1"/>
    <col min="9" max="9" width="8" style="26" customWidth="1"/>
    <col min="10" max="10" width="28.28515625" style="4" customWidth="1"/>
    <col min="11" max="11" width="8.5703125" style="4" customWidth="1"/>
    <col min="12" max="13" width="3.140625" style="9" bestFit="1" customWidth="1"/>
    <col min="14" max="14" width="4.140625" style="9" bestFit="1" customWidth="1"/>
    <col min="15" max="15" width="5.140625" style="9" customWidth="1"/>
    <col min="16" max="16" width="8.5703125" style="6" customWidth="1"/>
  </cols>
  <sheetData>
    <row r="1" spans="1:16" x14ac:dyDescent="0.25">
      <c r="B1" s="3"/>
      <c r="K1" s="102"/>
      <c r="L1" s="102"/>
      <c r="M1" s="102"/>
      <c r="N1" s="102"/>
      <c r="O1" s="102"/>
      <c r="P1" s="102"/>
    </row>
    <row r="2" spans="1:16" x14ac:dyDescent="0.25">
      <c r="K2" s="102" t="s">
        <v>35</v>
      </c>
      <c r="L2" s="102"/>
      <c r="M2" s="102"/>
      <c r="N2" s="102"/>
      <c r="O2" s="102"/>
      <c r="P2" s="102"/>
    </row>
    <row r="3" spans="1:16" x14ac:dyDescent="0.25">
      <c r="K3" s="103" t="s">
        <v>2</v>
      </c>
      <c r="L3" s="103"/>
      <c r="M3" s="103"/>
      <c r="N3" s="103"/>
      <c r="O3" s="103"/>
      <c r="P3" s="103"/>
    </row>
    <row r="4" spans="1:16" ht="16.5" thickBot="1" x14ac:dyDescent="0.3">
      <c r="C4" s="94" t="s">
        <v>29</v>
      </c>
      <c r="D4" s="94"/>
      <c r="E4" s="94"/>
      <c r="F4" s="94"/>
      <c r="G4" s="94"/>
      <c r="H4" s="94"/>
      <c r="I4" s="94"/>
      <c r="J4" s="94"/>
    </row>
    <row r="5" spans="1:16" s="17" customFormat="1" ht="32.25" customHeight="1" thickBot="1" x14ac:dyDescent="0.25">
      <c r="A5" s="39" t="s">
        <v>20</v>
      </c>
      <c r="B5" s="40" t="s">
        <v>0</v>
      </c>
      <c r="C5" s="40" t="s">
        <v>8</v>
      </c>
      <c r="D5" s="41" t="s">
        <v>11</v>
      </c>
      <c r="E5" s="41" t="s">
        <v>12</v>
      </c>
      <c r="F5" s="41" t="s">
        <v>13</v>
      </c>
      <c r="G5" s="42" t="s">
        <v>1</v>
      </c>
      <c r="H5" s="43" t="s">
        <v>9</v>
      </c>
      <c r="I5" s="39" t="s">
        <v>20</v>
      </c>
      <c r="J5" s="40" t="s">
        <v>0</v>
      </c>
      <c r="K5" s="40" t="s">
        <v>8</v>
      </c>
      <c r="L5" s="41" t="s">
        <v>11</v>
      </c>
      <c r="M5" s="41" t="s">
        <v>12</v>
      </c>
      <c r="N5" s="41" t="s">
        <v>13</v>
      </c>
      <c r="O5" s="42" t="s">
        <v>1</v>
      </c>
      <c r="P5" s="44" t="s">
        <v>9</v>
      </c>
    </row>
    <row r="6" spans="1:16" ht="16.5" thickBot="1" x14ac:dyDescent="0.3">
      <c r="A6" s="99" t="s">
        <v>26</v>
      </c>
      <c r="B6" s="100"/>
      <c r="C6" s="100"/>
      <c r="D6" s="100"/>
      <c r="E6" s="100"/>
      <c r="F6" s="100"/>
      <c r="G6" s="100"/>
      <c r="H6" s="101"/>
      <c r="I6" s="96" t="s">
        <v>21</v>
      </c>
      <c r="J6" s="97"/>
      <c r="K6" s="97"/>
      <c r="L6" s="97"/>
      <c r="M6" s="97"/>
      <c r="N6" s="97"/>
      <c r="O6" s="97"/>
      <c r="P6" s="98"/>
    </row>
    <row r="7" spans="1:16" x14ac:dyDescent="0.25">
      <c r="A7" s="33">
        <v>10</v>
      </c>
      <c r="B7" s="49" t="s">
        <v>14</v>
      </c>
      <c r="C7" s="62">
        <v>60</v>
      </c>
      <c r="D7" s="58">
        <v>9.3000000000000007</v>
      </c>
      <c r="E7" s="58">
        <v>9.3000000000000007</v>
      </c>
      <c r="F7" s="58">
        <v>27.8</v>
      </c>
      <c r="G7" s="63">
        <f>(F7*4)+(E7*9)+(D7*4)</f>
        <v>232.10000000000002</v>
      </c>
      <c r="H7" s="79">
        <v>24.27</v>
      </c>
      <c r="I7" s="66">
        <v>10</v>
      </c>
      <c r="J7" s="67" t="s">
        <v>14</v>
      </c>
      <c r="K7" s="62">
        <v>45</v>
      </c>
      <c r="L7" s="84">
        <v>4.2</v>
      </c>
      <c r="M7" s="58">
        <v>6.3</v>
      </c>
      <c r="N7" s="58">
        <v>21</v>
      </c>
      <c r="O7" s="63">
        <f>(N7*4)+(M7*9)+(L7*4)</f>
        <v>157.5</v>
      </c>
      <c r="P7" s="59">
        <v>17.23</v>
      </c>
    </row>
    <row r="8" spans="1:16" x14ac:dyDescent="0.25">
      <c r="A8" s="31" t="s">
        <v>19</v>
      </c>
      <c r="B8" s="27" t="s">
        <v>15</v>
      </c>
      <c r="C8" s="1">
        <v>205</v>
      </c>
      <c r="D8" s="56">
        <v>10.27</v>
      </c>
      <c r="E8" s="56">
        <v>10.57</v>
      </c>
      <c r="F8" s="56">
        <v>45.06</v>
      </c>
      <c r="G8" s="12">
        <v>316.45</v>
      </c>
      <c r="H8" s="80">
        <v>12.91</v>
      </c>
      <c r="I8" s="65" t="s">
        <v>19</v>
      </c>
      <c r="J8" s="27" t="s">
        <v>15</v>
      </c>
      <c r="K8" s="1">
        <v>205</v>
      </c>
      <c r="L8" s="7">
        <v>18</v>
      </c>
      <c r="M8" s="7">
        <v>16.5</v>
      </c>
      <c r="N8" s="7">
        <v>7</v>
      </c>
      <c r="O8" s="10">
        <v>248.5</v>
      </c>
      <c r="P8" s="53">
        <v>12.91</v>
      </c>
    </row>
    <row r="9" spans="1:16" x14ac:dyDescent="0.25">
      <c r="A9" s="31">
        <v>693</v>
      </c>
      <c r="B9" s="45" t="s">
        <v>16</v>
      </c>
      <c r="C9" s="1">
        <v>200</v>
      </c>
      <c r="D9" s="7">
        <v>4.09</v>
      </c>
      <c r="E9" s="7">
        <v>5</v>
      </c>
      <c r="F9" s="7">
        <v>20</v>
      </c>
      <c r="G9" s="10">
        <f>(F9*4)+(E9*9)+(D9*4)</f>
        <v>141.36000000000001</v>
      </c>
      <c r="H9" s="81">
        <v>11.11</v>
      </c>
      <c r="I9" s="60">
        <v>693</v>
      </c>
      <c r="J9" s="45" t="s">
        <v>16</v>
      </c>
      <c r="K9" s="1">
        <v>200</v>
      </c>
      <c r="L9" s="78">
        <v>4.16</v>
      </c>
      <c r="M9" s="78">
        <v>8.44</v>
      </c>
      <c r="N9" s="78">
        <v>27.7</v>
      </c>
      <c r="O9" s="93">
        <v>203.46</v>
      </c>
      <c r="P9" s="85">
        <v>11.11</v>
      </c>
    </row>
    <row r="10" spans="1:16" x14ac:dyDescent="0.25">
      <c r="A10" s="35"/>
      <c r="B10" s="21" t="s">
        <v>25</v>
      </c>
      <c r="C10" s="1">
        <v>40</v>
      </c>
      <c r="D10" s="7">
        <v>5</v>
      </c>
      <c r="E10" s="7">
        <v>5</v>
      </c>
      <c r="F10" s="7">
        <v>0</v>
      </c>
      <c r="G10" s="7">
        <f>(F10*4)+(E10*9)+(D10*4)</f>
        <v>65</v>
      </c>
      <c r="H10" s="81">
        <v>14.31</v>
      </c>
      <c r="I10" s="65"/>
      <c r="J10" s="21" t="s">
        <v>25</v>
      </c>
      <c r="K10" s="1">
        <v>40</v>
      </c>
      <c r="L10" s="7">
        <v>5</v>
      </c>
      <c r="M10" s="7">
        <v>5</v>
      </c>
      <c r="N10" s="7">
        <v>0</v>
      </c>
      <c r="O10" s="7">
        <f>(N10*4)+(M10*9)+(L10*4)</f>
        <v>65</v>
      </c>
      <c r="P10" s="53">
        <v>14.31</v>
      </c>
    </row>
    <row r="11" spans="1:16" x14ac:dyDescent="0.25">
      <c r="A11" s="35"/>
      <c r="B11" s="21" t="s">
        <v>4</v>
      </c>
      <c r="C11" s="1">
        <v>31</v>
      </c>
      <c r="D11" s="7">
        <v>2.2999999999999998</v>
      </c>
      <c r="E11" s="7">
        <v>0.2</v>
      </c>
      <c r="F11" s="7">
        <v>15</v>
      </c>
      <c r="G11" s="7">
        <v>71</v>
      </c>
      <c r="H11" s="81">
        <v>1.88</v>
      </c>
      <c r="I11" s="65"/>
      <c r="J11" s="21" t="s">
        <v>4</v>
      </c>
      <c r="K11" s="1">
        <v>31</v>
      </c>
      <c r="L11" s="7">
        <v>2.2999999999999998</v>
      </c>
      <c r="M11" s="7">
        <v>0.2</v>
      </c>
      <c r="N11" s="7">
        <v>15</v>
      </c>
      <c r="O11" s="7">
        <v>71</v>
      </c>
      <c r="P11" s="53">
        <v>1.88</v>
      </c>
    </row>
    <row r="12" spans="1:16" x14ac:dyDescent="0.25">
      <c r="A12" s="35"/>
      <c r="B12" s="21" t="s">
        <v>5</v>
      </c>
      <c r="C12" s="1">
        <v>25</v>
      </c>
      <c r="D12" s="7">
        <v>1.6</v>
      </c>
      <c r="E12" s="7">
        <v>1</v>
      </c>
      <c r="F12" s="10">
        <v>9.6</v>
      </c>
      <c r="G12" s="7">
        <v>54</v>
      </c>
      <c r="H12" s="81">
        <v>1.6</v>
      </c>
      <c r="I12" s="60"/>
      <c r="J12" s="45" t="s">
        <v>5</v>
      </c>
      <c r="K12" s="1">
        <v>25</v>
      </c>
      <c r="L12" s="7">
        <v>1.6</v>
      </c>
      <c r="M12" s="7">
        <v>1</v>
      </c>
      <c r="N12" s="7">
        <v>9.6</v>
      </c>
      <c r="O12" s="7">
        <v>54</v>
      </c>
      <c r="P12" s="53">
        <v>1.6</v>
      </c>
    </row>
    <row r="13" spans="1:16" x14ac:dyDescent="0.25">
      <c r="A13" s="34"/>
      <c r="B13" s="21"/>
      <c r="C13" s="47">
        <f t="shared" ref="C13:H13" si="0">SUM(C7:C12)</f>
        <v>561</v>
      </c>
      <c r="D13" s="10">
        <f t="shared" si="0"/>
        <v>32.56</v>
      </c>
      <c r="E13" s="10">
        <f t="shared" si="0"/>
        <v>31.07</v>
      </c>
      <c r="F13" s="10">
        <f t="shared" si="0"/>
        <v>117.46</v>
      </c>
      <c r="G13" s="10">
        <f t="shared" si="0"/>
        <v>879.91</v>
      </c>
      <c r="H13" s="82">
        <f t="shared" si="0"/>
        <v>66.08</v>
      </c>
      <c r="I13" s="31"/>
      <c r="J13" s="21"/>
      <c r="K13" s="47">
        <f t="shared" ref="K13:P13" si="1">SUM(K7:K12)</f>
        <v>546</v>
      </c>
      <c r="L13" s="10">
        <f t="shared" si="1"/>
        <v>35.26</v>
      </c>
      <c r="M13" s="10">
        <f t="shared" si="1"/>
        <v>37.440000000000005</v>
      </c>
      <c r="N13" s="10">
        <f t="shared" si="1"/>
        <v>80.3</v>
      </c>
      <c r="O13" s="10">
        <f t="shared" si="1"/>
        <v>799.46</v>
      </c>
      <c r="P13" s="50">
        <f t="shared" si="1"/>
        <v>59.040000000000006</v>
      </c>
    </row>
    <row r="14" spans="1:16" x14ac:dyDescent="0.25">
      <c r="A14" s="74"/>
      <c r="B14" s="68"/>
      <c r="C14" s="75"/>
      <c r="D14" s="72"/>
      <c r="E14" s="72"/>
      <c r="F14" s="72"/>
      <c r="G14" s="72"/>
      <c r="H14" s="82"/>
      <c r="I14" s="31"/>
      <c r="J14" s="21"/>
      <c r="K14" s="47"/>
      <c r="L14" s="10"/>
      <c r="M14" s="10"/>
      <c r="N14" s="10"/>
      <c r="O14" s="10"/>
      <c r="P14" s="50"/>
    </row>
    <row r="15" spans="1:16" x14ac:dyDescent="0.25">
      <c r="A15" s="74"/>
      <c r="B15" s="68" t="s">
        <v>30</v>
      </c>
      <c r="C15" s="75"/>
      <c r="D15" s="72"/>
      <c r="E15" s="72"/>
      <c r="F15" s="72"/>
      <c r="G15" s="72"/>
      <c r="H15" s="82"/>
      <c r="I15" s="31"/>
      <c r="J15" s="21"/>
      <c r="K15" s="47"/>
      <c r="L15" s="10"/>
      <c r="M15" s="10"/>
      <c r="N15" s="10"/>
      <c r="O15" s="10"/>
      <c r="P15" s="50"/>
    </row>
    <row r="16" spans="1:16" x14ac:dyDescent="0.25">
      <c r="A16" s="74"/>
      <c r="B16" s="68"/>
      <c r="C16" s="75"/>
      <c r="D16" s="72"/>
      <c r="E16" s="72"/>
      <c r="F16" s="72"/>
      <c r="G16" s="72"/>
      <c r="H16" s="82"/>
      <c r="I16" s="31"/>
      <c r="J16" s="21"/>
      <c r="K16" s="47"/>
      <c r="L16" s="10"/>
      <c r="M16" s="10"/>
      <c r="N16" s="10"/>
      <c r="O16" s="10"/>
      <c r="P16" s="50"/>
    </row>
    <row r="17" spans="1:16" ht="16.5" thickBot="1" x14ac:dyDescent="0.3">
      <c r="A17" s="51"/>
      <c r="B17" s="24"/>
      <c r="C17" s="29"/>
      <c r="D17" s="29"/>
      <c r="E17" s="29"/>
      <c r="F17" s="29"/>
      <c r="G17" s="38" t="s">
        <v>6</v>
      </c>
      <c r="H17" s="83"/>
      <c r="I17" s="51"/>
      <c r="J17" s="54"/>
      <c r="K17" s="37"/>
      <c r="L17" s="28"/>
      <c r="M17" s="28"/>
      <c r="N17" s="28"/>
      <c r="O17" s="28"/>
      <c r="P17" s="48"/>
    </row>
    <row r="18" spans="1:16" ht="16.5" thickBot="1" x14ac:dyDescent="0.3">
      <c r="A18" s="99" t="s">
        <v>27</v>
      </c>
      <c r="B18" s="100"/>
      <c r="C18" s="100"/>
      <c r="D18" s="100"/>
      <c r="E18" s="100"/>
      <c r="F18" s="100"/>
      <c r="G18" s="100"/>
      <c r="H18" s="101"/>
      <c r="I18" s="96" t="s">
        <v>22</v>
      </c>
      <c r="J18" s="97"/>
      <c r="K18" s="97"/>
      <c r="L18" s="97"/>
      <c r="M18" s="97"/>
      <c r="N18" s="97"/>
      <c r="O18" s="97"/>
      <c r="P18" s="98"/>
    </row>
    <row r="19" spans="1:16" x14ac:dyDescent="0.25">
      <c r="A19" s="60">
        <v>101</v>
      </c>
      <c r="B19" s="21" t="s">
        <v>28</v>
      </c>
      <c r="C19" s="1">
        <v>30</v>
      </c>
      <c r="D19" s="7">
        <v>0.2</v>
      </c>
      <c r="E19" s="7">
        <v>0</v>
      </c>
      <c r="F19" s="10">
        <v>1.1000000000000001</v>
      </c>
      <c r="G19" s="10">
        <f t="shared" ref="G19:G25" si="2">(F19*4)+(E19*9)+(D19*4)</f>
        <v>5.2</v>
      </c>
      <c r="H19" s="53">
        <v>12.29</v>
      </c>
      <c r="I19" s="33">
        <v>10</v>
      </c>
      <c r="J19" s="49" t="s">
        <v>14</v>
      </c>
      <c r="K19" s="62">
        <v>45</v>
      </c>
      <c r="L19" s="58">
        <v>7</v>
      </c>
      <c r="M19" s="58">
        <v>7</v>
      </c>
      <c r="N19" s="58">
        <v>20.9</v>
      </c>
      <c r="O19" s="63">
        <f>(N19*4)+(M19*9)+(L19*4)</f>
        <v>174.6</v>
      </c>
      <c r="P19" s="59">
        <v>17.23</v>
      </c>
    </row>
    <row r="20" spans="1:16" x14ac:dyDescent="0.25">
      <c r="A20" s="77">
        <v>140</v>
      </c>
      <c r="B20" s="21" t="s">
        <v>32</v>
      </c>
      <c r="C20" s="1">
        <v>200</v>
      </c>
      <c r="D20" s="7">
        <v>4.4800000000000004</v>
      </c>
      <c r="E20" s="7">
        <v>3.92</v>
      </c>
      <c r="F20" s="7">
        <v>10.4</v>
      </c>
      <c r="G20" s="10">
        <v>94.8</v>
      </c>
      <c r="H20" s="1">
        <v>12.82</v>
      </c>
      <c r="I20" s="31" t="s">
        <v>19</v>
      </c>
      <c r="J20" s="27" t="s">
        <v>15</v>
      </c>
      <c r="K20" s="1">
        <v>205</v>
      </c>
      <c r="L20" s="56">
        <v>10.27</v>
      </c>
      <c r="M20" s="56">
        <v>10.57</v>
      </c>
      <c r="N20" s="56">
        <v>45.06</v>
      </c>
      <c r="O20" s="12">
        <v>316.45</v>
      </c>
      <c r="P20" s="64">
        <v>12.91</v>
      </c>
    </row>
    <row r="21" spans="1:16" x14ac:dyDescent="0.25">
      <c r="A21" s="60">
        <v>471</v>
      </c>
      <c r="B21" s="21" t="s">
        <v>17</v>
      </c>
      <c r="C21" s="1">
        <v>125</v>
      </c>
      <c r="D21" s="57">
        <v>16</v>
      </c>
      <c r="E21" s="7">
        <v>16</v>
      </c>
      <c r="F21" s="7">
        <v>14</v>
      </c>
      <c r="G21" s="7">
        <f t="shared" si="2"/>
        <v>264</v>
      </c>
      <c r="H21" s="53">
        <v>33.159999999999997</v>
      </c>
      <c r="I21" s="65">
        <v>685</v>
      </c>
      <c r="J21" s="21" t="s">
        <v>31</v>
      </c>
      <c r="K21" s="1">
        <v>200</v>
      </c>
      <c r="L21" s="7">
        <v>0</v>
      </c>
      <c r="M21" s="7">
        <v>0</v>
      </c>
      <c r="N21" s="7">
        <v>15</v>
      </c>
      <c r="O21" s="7">
        <f>(N21*4)+(M21*9)+(L21*4)</f>
        <v>60</v>
      </c>
      <c r="P21" s="53">
        <v>2.94</v>
      </c>
    </row>
    <row r="22" spans="1:16" x14ac:dyDescent="0.25">
      <c r="A22" s="60"/>
      <c r="B22" s="45" t="s">
        <v>7</v>
      </c>
      <c r="C22" s="1"/>
      <c r="D22" s="7"/>
      <c r="E22" s="7"/>
      <c r="F22" s="7"/>
      <c r="G22" s="7"/>
      <c r="H22" s="53">
        <v>2.33</v>
      </c>
      <c r="I22" s="35"/>
      <c r="J22" s="21" t="s">
        <v>4</v>
      </c>
      <c r="K22" s="1">
        <v>31</v>
      </c>
      <c r="L22" s="7">
        <v>2.2999999999999998</v>
      </c>
      <c r="M22" s="7">
        <v>0.2</v>
      </c>
      <c r="N22" s="7">
        <v>15</v>
      </c>
      <c r="O22" s="7">
        <v>71</v>
      </c>
      <c r="P22" s="53">
        <v>1.88</v>
      </c>
    </row>
    <row r="23" spans="1:16" x14ac:dyDescent="0.25">
      <c r="A23" s="60">
        <v>246</v>
      </c>
      <c r="B23" s="46" t="s">
        <v>18</v>
      </c>
      <c r="C23" s="1">
        <v>150</v>
      </c>
      <c r="D23" s="7">
        <v>2</v>
      </c>
      <c r="E23" s="7">
        <v>4.2</v>
      </c>
      <c r="F23" s="7">
        <v>20</v>
      </c>
      <c r="G23" s="10">
        <f t="shared" si="2"/>
        <v>125.80000000000001</v>
      </c>
      <c r="H23" s="53">
        <v>6.57</v>
      </c>
      <c r="I23" s="35"/>
      <c r="J23" s="21"/>
      <c r="K23" s="47">
        <f t="shared" ref="K23:P23" si="3">SUM(K18:K22)</f>
        <v>481</v>
      </c>
      <c r="L23" s="10">
        <f t="shared" si="3"/>
        <v>19.57</v>
      </c>
      <c r="M23" s="10">
        <f t="shared" si="3"/>
        <v>17.77</v>
      </c>
      <c r="N23" s="10">
        <f t="shared" si="3"/>
        <v>95.960000000000008</v>
      </c>
      <c r="O23" s="10">
        <f t="shared" si="3"/>
        <v>622.04999999999995</v>
      </c>
      <c r="P23" s="50">
        <f t="shared" si="3"/>
        <v>34.96</v>
      </c>
    </row>
    <row r="24" spans="1:16" x14ac:dyDescent="0.25">
      <c r="A24" s="7">
        <v>702</v>
      </c>
      <c r="B24" s="46" t="s">
        <v>33</v>
      </c>
      <c r="C24" s="1">
        <v>200</v>
      </c>
      <c r="D24" s="7">
        <v>0</v>
      </c>
      <c r="E24" s="7">
        <v>0.5</v>
      </c>
      <c r="F24" s="7">
        <v>24.5</v>
      </c>
      <c r="G24" s="10">
        <f t="shared" si="2"/>
        <v>102.5</v>
      </c>
      <c r="H24" s="1">
        <v>7.17</v>
      </c>
      <c r="I24" s="31"/>
      <c r="J24" s="45"/>
      <c r="K24" s="47"/>
      <c r="L24" s="10"/>
      <c r="M24" s="10"/>
      <c r="N24" s="10"/>
      <c r="O24" s="10"/>
      <c r="P24" s="50"/>
    </row>
    <row r="25" spans="1:16" x14ac:dyDescent="0.25">
      <c r="A25" s="77"/>
      <c r="B25" s="21" t="s">
        <v>4</v>
      </c>
      <c r="C25" s="1">
        <v>59</v>
      </c>
      <c r="D25" s="7">
        <v>3</v>
      </c>
      <c r="E25" s="7">
        <v>0.4</v>
      </c>
      <c r="F25" s="7">
        <v>18</v>
      </c>
      <c r="G25" s="10">
        <f t="shared" si="2"/>
        <v>87.6</v>
      </c>
      <c r="H25" s="1">
        <v>3.59</v>
      </c>
      <c r="I25" s="31"/>
      <c r="J25" s="21"/>
      <c r="K25" s="1"/>
      <c r="L25" s="7"/>
      <c r="M25" s="7"/>
      <c r="N25" s="7"/>
      <c r="O25" s="10"/>
      <c r="P25" s="2"/>
    </row>
    <row r="26" spans="1:16" x14ac:dyDescent="0.25">
      <c r="A26" s="77"/>
      <c r="B26" s="21" t="s">
        <v>5</v>
      </c>
      <c r="C26" s="1">
        <v>25</v>
      </c>
      <c r="D26" s="7">
        <v>1.6</v>
      </c>
      <c r="E26" s="7">
        <v>1</v>
      </c>
      <c r="F26" s="10">
        <v>9.6</v>
      </c>
      <c r="G26" s="7">
        <v>54</v>
      </c>
      <c r="H26" s="53">
        <v>1.6</v>
      </c>
      <c r="I26" s="71"/>
      <c r="J26" s="68"/>
      <c r="K26" s="69"/>
      <c r="L26" s="70"/>
      <c r="M26" s="70"/>
      <c r="N26" s="70"/>
      <c r="O26" s="72"/>
      <c r="P26" s="73"/>
    </row>
    <row r="27" spans="1:16" ht="16.5" thickBot="1" x14ac:dyDescent="0.3">
      <c r="A27" s="36"/>
      <c r="B27" s="24"/>
      <c r="C27" s="19">
        <f t="shared" ref="C27:H27" si="4">SUM(C19:C26)</f>
        <v>789</v>
      </c>
      <c r="D27" s="28">
        <f t="shared" si="4"/>
        <v>27.28</v>
      </c>
      <c r="E27" s="28">
        <f t="shared" si="4"/>
        <v>26.02</v>
      </c>
      <c r="F27" s="28">
        <f t="shared" si="4"/>
        <v>97.6</v>
      </c>
      <c r="G27" s="28">
        <f t="shared" si="4"/>
        <v>733.9</v>
      </c>
      <c r="H27" s="48">
        <f t="shared" si="4"/>
        <v>79.529999999999987</v>
      </c>
      <c r="I27" s="32"/>
      <c r="J27" s="37"/>
      <c r="K27" s="37"/>
      <c r="L27" s="38"/>
      <c r="M27" s="38"/>
      <c r="N27" s="38"/>
      <c r="O27" s="11"/>
      <c r="P27" s="5"/>
    </row>
    <row r="28" spans="1:16" x14ac:dyDescent="0.25">
      <c r="B28" s="94" t="s">
        <v>36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x14ac:dyDescent="0.25">
      <c r="B29" s="95" t="s">
        <v>3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</row>
  </sheetData>
  <mergeCells count="10">
    <mergeCell ref="K1:P1"/>
    <mergeCell ref="K2:P2"/>
    <mergeCell ref="C4:J4"/>
    <mergeCell ref="K3:P3"/>
    <mergeCell ref="B28:P28"/>
    <mergeCell ref="B29:P29"/>
    <mergeCell ref="I6:P6"/>
    <mergeCell ref="A6:H6"/>
    <mergeCell ref="A18:H18"/>
    <mergeCell ref="I18:P18"/>
  </mergeCells>
  <phoneticPr fontId="0" type="noConversion"/>
  <pageMargins left="0.16" right="0.15" top="0.16" bottom="0.16" header="0.16" footer="0.16"/>
  <pageSetup paperSize="9" scale="9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75" workbookViewId="0">
      <selection activeCell="A30" sqref="A30:H30"/>
    </sheetView>
  </sheetViews>
  <sheetFormatPr defaultRowHeight="15.75" x14ac:dyDescent="0.25"/>
  <cols>
    <col min="1" max="1" width="7.42578125" customWidth="1"/>
    <col min="2" max="2" width="35.5703125" style="4" customWidth="1"/>
    <col min="3" max="3" width="10.28515625" style="4" customWidth="1"/>
    <col min="4" max="5" width="3.140625" style="14" bestFit="1" customWidth="1"/>
    <col min="6" max="6" width="4.140625" style="14" bestFit="1" customWidth="1"/>
    <col min="7" max="7" width="6.140625" style="14" customWidth="1"/>
    <col min="8" max="8" width="10.28515625" style="4" customWidth="1"/>
  </cols>
  <sheetData>
    <row r="1" spans="1:8" ht="12.75" x14ac:dyDescent="0.2">
      <c r="B1"/>
      <c r="C1"/>
      <c r="D1"/>
      <c r="E1" s="103" t="s">
        <v>37</v>
      </c>
      <c r="F1" s="103"/>
      <c r="G1" s="103"/>
      <c r="H1" s="103"/>
    </row>
    <row r="2" spans="1:8" ht="12.75" x14ac:dyDescent="0.2">
      <c r="B2"/>
      <c r="C2"/>
      <c r="D2"/>
      <c r="E2" s="103"/>
      <c r="F2" s="103"/>
      <c r="G2" s="103"/>
      <c r="H2" s="103"/>
    </row>
    <row r="3" spans="1:8" x14ac:dyDescent="0.25">
      <c r="B3"/>
      <c r="C3"/>
      <c r="D3"/>
      <c r="E3" s="103" t="s">
        <v>10</v>
      </c>
      <c r="F3" s="103"/>
      <c r="G3" s="103"/>
      <c r="H3" s="103"/>
    </row>
    <row r="4" spans="1:8" ht="16.5" thickBot="1" x14ac:dyDescent="0.3">
      <c r="A4" s="104" t="s">
        <v>29</v>
      </c>
      <c r="B4" s="104"/>
      <c r="C4" s="104"/>
      <c r="D4" s="104"/>
      <c r="E4" s="104"/>
      <c r="F4" s="104"/>
      <c r="G4" s="104"/>
      <c r="H4" s="104"/>
    </row>
    <row r="5" spans="1:8" s="17" customFormat="1" ht="32.25" thickBot="1" x14ac:dyDescent="0.25">
      <c r="A5" s="30" t="s">
        <v>20</v>
      </c>
      <c r="B5" s="20" t="s">
        <v>0</v>
      </c>
      <c r="C5" s="15" t="s">
        <v>8</v>
      </c>
      <c r="D5" s="13" t="s">
        <v>11</v>
      </c>
      <c r="E5" s="13" t="s">
        <v>12</v>
      </c>
      <c r="F5" s="13" t="s">
        <v>13</v>
      </c>
      <c r="G5" s="18" t="s">
        <v>1</v>
      </c>
      <c r="H5" s="16" t="s">
        <v>9</v>
      </c>
    </row>
    <row r="6" spans="1:8" ht="16.5" customHeight="1" thickBot="1" x14ac:dyDescent="0.3">
      <c r="A6" s="96" t="s">
        <v>23</v>
      </c>
      <c r="B6" s="97"/>
      <c r="C6" s="97"/>
      <c r="D6" s="97"/>
      <c r="E6" s="97"/>
      <c r="F6" s="97"/>
      <c r="G6" s="97"/>
      <c r="H6" s="98"/>
    </row>
    <row r="7" spans="1:8" x14ac:dyDescent="0.25">
      <c r="A7" s="66">
        <v>10</v>
      </c>
      <c r="B7" s="49" t="s">
        <v>14</v>
      </c>
      <c r="C7" s="62">
        <v>45</v>
      </c>
      <c r="D7" s="58">
        <v>7</v>
      </c>
      <c r="E7" s="58">
        <v>7</v>
      </c>
      <c r="F7" s="58">
        <v>20.9</v>
      </c>
      <c r="G7" s="63">
        <f>(F7*4)+(E7*9)+(D7*4)</f>
        <v>174.6</v>
      </c>
      <c r="H7" s="59">
        <v>17.23</v>
      </c>
    </row>
    <row r="8" spans="1:8" x14ac:dyDescent="0.25">
      <c r="A8" s="65" t="s">
        <v>19</v>
      </c>
      <c r="B8" s="27" t="s">
        <v>15</v>
      </c>
      <c r="C8" s="1">
        <v>205</v>
      </c>
      <c r="D8" s="78">
        <v>22</v>
      </c>
      <c r="E8" s="78">
        <v>25</v>
      </c>
      <c r="F8" s="78">
        <v>4</v>
      </c>
      <c r="G8" s="7">
        <f>(F8*4)+(E8*9)+(D8*4)</f>
        <v>329</v>
      </c>
      <c r="H8" s="85">
        <v>12.91</v>
      </c>
    </row>
    <row r="9" spans="1:8" x14ac:dyDescent="0.25">
      <c r="A9" s="60">
        <v>693</v>
      </c>
      <c r="B9" s="21" t="s">
        <v>16</v>
      </c>
      <c r="C9" s="1">
        <v>200</v>
      </c>
      <c r="D9" s="7">
        <v>0</v>
      </c>
      <c r="E9" s="7">
        <v>0</v>
      </c>
      <c r="F9" s="7">
        <v>15</v>
      </c>
      <c r="G9" s="7">
        <f>(F9*4)+(E9*9)+(D9*4)</f>
        <v>60</v>
      </c>
      <c r="H9" s="53">
        <v>11.11</v>
      </c>
    </row>
    <row r="10" spans="1:8" x14ac:dyDescent="0.25">
      <c r="A10" s="60"/>
      <c r="B10" s="21" t="s">
        <v>25</v>
      </c>
      <c r="C10" s="1">
        <v>40</v>
      </c>
      <c r="D10" s="7">
        <v>5</v>
      </c>
      <c r="E10" s="7">
        <v>5</v>
      </c>
      <c r="F10" s="7">
        <v>0</v>
      </c>
      <c r="G10" s="7">
        <f>(F10*4)+(E10*9)+(D10*4)</f>
        <v>65</v>
      </c>
      <c r="H10" s="53">
        <v>14.31</v>
      </c>
    </row>
    <row r="11" spans="1:8" x14ac:dyDescent="0.25">
      <c r="A11" s="60"/>
      <c r="B11" s="21" t="s">
        <v>4</v>
      </c>
      <c r="C11" s="1">
        <v>31</v>
      </c>
      <c r="D11" s="7">
        <v>2.2999999999999998</v>
      </c>
      <c r="E11" s="7">
        <v>0.2</v>
      </c>
      <c r="F11" s="7">
        <v>15</v>
      </c>
      <c r="G11" s="7">
        <v>71</v>
      </c>
      <c r="H11" s="53">
        <v>1.88</v>
      </c>
    </row>
    <row r="12" spans="1:8" x14ac:dyDescent="0.25">
      <c r="A12" s="86"/>
      <c r="B12" s="21" t="s">
        <v>5</v>
      </c>
      <c r="C12" s="1">
        <v>25</v>
      </c>
      <c r="D12" s="7">
        <v>1.6</v>
      </c>
      <c r="E12" s="7">
        <v>1</v>
      </c>
      <c r="F12" s="10">
        <v>9.6</v>
      </c>
      <c r="G12" s="7">
        <v>54</v>
      </c>
      <c r="H12" s="53">
        <v>1.6</v>
      </c>
    </row>
    <row r="13" spans="1:8" x14ac:dyDescent="0.25">
      <c r="A13" s="87"/>
      <c r="B13" s="68"/>
      <c r="C13" s="90">
        <f t="shared" ref="C13:H13" si="0">SUM(C7:C12)</f>
        <v>546</v>
      </c>
      <c r="D13" s="72">
        <f t="shared" si="0"/>
        <v>37.9</v>
      </c>
      <c r="E13" s="72">
        <f t="shared" si="0"/>
        <v>38.200000000000003</v>
      </c>
      <c r="F13" s="72">
        <f t="shared" si="0"/>
        <v>64.5</v>
      </c>
      <c r="G13" s="72">
        <f t="shared" si="0"/>
        <v>753.6</v>
      </c>
      <c r="H13" s="89">
        <f t="shared" si="0"/>
        <v>59.040000000000006</v>
      </c>
    </row>
    <row r="14" spans="1:8" x14ac:dyDescent="0.25">
      <c r="A14" s="87"/>
      <c r="B14" s="68"/>
      <c r="C14" s="69"/>
      <c r="D14" s="70"/>
      <c r="E14" s="70"/>
      <c r="F14" s="70"/>
      <c r="G14" s="70"/>
      <c r="H14" s="88"/>
    </row>
    <row r="15" spans="1:8" x14ac:dyDescent="0.25">
      <c r="A15" s="87"/>
      <c r="B15" s="68" t="s">
        <v>30</v>
      </c>
      <c r="C15" s="69"/>
      <c r="D15" s="70"/>
      <c r="E15" s="70"/>
      <c r="F15" s="70"/>
      <c r="G15" s="70"/>
      <c r="H15" s="88"/>
    </row>
    <row r="16" spans="1:8" x14ac:dyDescent="0.25">
      <c r="A16" s="87"/>
      <c r="B16" s="68"/>
      <c r="C16" s="69"/>
      <c r="D16" s="70"/>
      <c r="E16" s="70"/>
      <c r="F16" s="70"/>
      <c r="G16" s="70"/>
      <c r="H16" s="88"/>
    </row>
    <row r="17" spans="1:8" ht="16.5" thickBot="1" x14ac:dyDescent="0.3">
      <c r="A17" s="23"/>
      <c r="B17" s="54"/>
      <c r="C17" s="55"/>
      <c r="D17" s="52"/>
      <c r="E17" s="52"/>
      <c r="F17" s="52"/>
      <c r="G17" s="52" t="s">
        <v>6</v>
      </c>
      <c r="H17" s="48"/>
    </row>
    <row r="18" spans="1:8" ht="19.5" customHeight="1" thickBot="1" x14ac:dyDescent="0.3">
      <c r="A18" s="96" t="s">
        <v>24</v>
      </c>
      <c r="B18" s="97"/>
      <c r="C18" s="97"/>
      <c r="D18" s="97"/>
      <c r="E18" s="97"/>
      <c r="F18" s="97"/>
      <c r="G18" s="97"/>
      <c r="H18" s="98"/>
    </row>
    <row r="19" spans="1:8" x14ac:dyDescent="0.25">
      <c r="A19" s="66">
        <v>101</v>
      </c>
      <c r="B19" s="49" t="s">
        <v>34</v>
      </c>
      <c r="C19" s="62">
        <v>50</v>
      </c>
      <c r="D19" s="58">
        <f>SUM(D12:D17)</f>
        <v>39.5</v>
      </c>
      <c r="E19" s="58">
        <f>SUM(E12:E17)</f>
        <v>39.200000000000003</v>
      </c>
      <c r="F19" s="58">
        <f>SUM(F12:F17)</f>
        <v>74.099999999999994</v>
      </c>
      <c r="G19" s="63">
        <f>SUM(G12:G17)</f>
        <v>807.6</v>
      </c>
      <c r="H19" s="59">
        <v>20.48</v>
      </c>
    </row>
    <row r="20" spans="1:8" x14ac:dyDescent="0.25">
      <c r="A20" s="60">
        <v>140</v>
      </c>
      <c r="B20" s="21" t="s">
        <v>32</v>
      </c>
      <c r="C20" s="1">
        <v>250</v>
      </c>
      <c r="D20" s="7">
        <v>5.6</v>
      </c>
      <c r="E20" s="7">
        <v>4.9000000000000004</v>
      </c>
      <c r="F20" s="7">
        <v>13</v>
      </c>
      <c r="G20" s="10">
        <v>118.5</v>
      </c>
      <c r="H20" s="53">
        <v>15.99</v>
      </c>
    </row>
    <row r="21" spans="1:8" x14ac:dyDescent="0.25">
      <c r="A21" s="60">
        <v>471</v>
      </c>
      <c r="B21" s="21" t="s">
        <v>17</v>
      </c>
      <c r="C21" s="1">
        <v>125</v>
      </c>
      <c r="D21" s="57">
        <v>4.2</v>
      </c>
      <c r="E21" s="7">
        <v>6.3</v>
      </c>
      <c r="F21" s="7">
        <v>21</v>
      </c>
      <c r="G21" s="10">
        <f>(F21*4)+(E21*9)+(D21*4)</f>
        <v>157.5</v>
      </c>
      <c r="H21" s="53">
        <v>33.159999999999997</v>
      </c>
    </row>
    <row r="22" spans="1:8" x14ac:dyDescent="0.25">
      <c r="A22" s="60"/>
      <c r="B22" s="21" t="s">
        <v>7</v>
      </c>
      <c r="C22" s="1"/>
      <c r="D22" s="7">
        <v>2.11</v>
      </c>
      <c r="E22" s="7">
        <v>5.2</v>
      </c>
      <c r="F22" s="7">
        <v>10</v>
      </c>
      <c r="G22" s="10">
        <f>(F22*4)+(E22*9)+(D22*4)</f>
        <v>95.240000000000009</v>
      </c>
      <c r="H22" s="53">
        <v>2.33</v>
      </c>
    </row>
    <row r="23" spans="1:8" x14ac:dyDescent="0.25">
      <c r="A23" s="60">
        <v>246</v>
      </c>
      <c r="B23" s="22" t="s">
        <v>18</v>
      </c>
      <c r="C23" s="1">
        <v>180</v>
      </c>
      <c r="D23" s="7">
        <v>18</v>
      </c>
      <c r="E23" s="7">
        <v>16.5</v>
      </c>
      <c r="F23" s="7">
        <v>7</v>
      </c>
      <c r="G23" s="10">
        <v>248.5</v>
      </c>
      <c r="H23" s="53">
        <v>7.85</v>
      </c>
    </row>
    <row r="24" spans="1:8" x14ac:dyDescent="0.25">
      <c r="A24" s="60">
        <v>702</v>
      </c>
      <c r="B24" s="22" t="s">
        <v>33</v>
      </c>
      <c r="C24" s="1">
        <v>200</v>
      </c>
      <c r="D24" s="78">
        <v>4.16</v>
      </c>
      <c r="E24" s="78">
        <v>8.44</v>
      </c>
      <c r="F24" s="78">
        <v>27.7</v>
      </c>
      <c r="G24" s="93">
        <v>203.46</v>
      </c>
      <c r="H24" s="85">
        <v>7.17</v>
      </c>
    </row>
    <row r="25" spans="1:8" x14ac:dyDescent="0.25">
      <c r="A25" s="60"/>
      <c r="B25" s="21" t="s">
        <v>4</v>
      </c>
      <c r="C25" s="1">
        <v>31</v>
      </c>
      <c r="D25" s="57">
        <v>1</v>
      </c>
      <c r="E25" s="7">
        <v>1</v>
      </c>
      <c r="F25" s="7">
        <v>31.5</v>
      </c>
      <c r="G25" s="7">
        <f>(F25*4)+(E25*9)+(D25*4)</f>
        <v>139</v>
      </c>
      <c r="H25" s="53">
        <v>1.88</v>
      </c>
    </row>
    <row r="26" spans="1:8" x14ac:dyDescent="0.25">
      <c r="A26" s="60"/>
      <c r="B26" s="21" t="s">
        <v>5</v>
      </c>
      <c r="C26" s="1">
        <v>25</v>
      </c>
      <c r="D26" s="7">
        <v>2.2999999999999998</v>
      </c>
      <c r="E26" s="7">
        <v>0.2</v>
      </c>
      <c r="F26" s="7">
        <v>15</v>
      </c>
      <c r="G26" s="7">
        <f>(F26*4)+(E26*9)+(D26*4)</f>
        <v>71</v>
      </c>
      <c r="H26" s="53">
        <v>1.6</v>
      </c>
    </row>
    <row r="27" spans="1:8" x14ac:dyDescent="0.25">
      <c r="A27" s="60"/>
      <c r="B27" s="21"/>
      <c r="C27" s="1"/>
      <c r="D27" s="7">
        <v>1.6</v>
      </c>
      <c r="E27" s="7">
        <v>1</v>
      </c>
      <c r="F27" s="7">
        <v>9.6</v>
      </c>
      <c r="G27" s="7">
        <v>54</v>
      </c>
      <c r="H27" s="61">
        <f>SUM(H19:H26)</f>
        <v>90.45999999999998</v>
      </c>
    </row>
    <row r="28" spans="1:8" x14ac:dyDescent="0.25">
      <c r="A28" s="60"/>
      <c r="B28" s="21"/>
      <c r="C28" s="1"/>
      <c r="D28" s="7"/>
      <c r="E28" s="7"/>
      <c r="F28" s="7"/>
      <c r="G28" s="7"/>
      <c r="H28" s="53"/>
    </row>
    <row r="29" spans="1:8" ht="16.5" thickBot="1" x14ac:dyDescent="0.3">
      <c r="A29" s="91"/>
      <c r="B29" s="24"/>
      <c r="C29" s="29"/>
      <c r="D29" s="76"/>
      <c r="E29" s="76"/>
      <c r="F29" s="76"/>
      <c r="G29" s="76"/>
      <c r="H29" s="92">
        <f>H13+H27</f>
        <v>149.5</v>
      </c>
    </row>
    <row r="30" spans="1:8" x14ac:dyDescent="0.25">
      <c r="A30" s="105" t="s">
        <v>38</v>
      </c>
      <c r="B30" s="105"/>
      <c r="C30" s="105"/>
      <c r="D30" s="105"/>
      <c r="E30" s="105"/>
      <c r="F30" s="105"/>
      <c r="G30" s="105"/>
      <c r="H30" s="105"/>
    </row>
    <row r="31" spans="1:8" x14ac:dyDescent="0.25">
      <c r="A31" s="95" t="s">
        <v>3</v>
      </c>
      <c r="B31" s="95"/>
      <c r="C31" s="95"/>
      <c r="D31" s="95"/>
      <c r="E31" s="95"/>
      <c r="F31" s="95"/>
      <c r="G31" s="95"/>
      <c r="H31" s="95"/>
    </row>
  </sheetData>
  <mergeCells count="7">
    <mergeCell ref="A31:H31"/>
    <mergeCell ref="A6:H6"/>
    <mergeCell ref="A18:H18"/>
    <mergeCell ref="E1:H2"/>
    <mergeCell ref="E3:H3"/>
    <mergeCell ref="A4:H4"/>
    <mergeCell ref="A30:H30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</vt:lpstr>
      <vt:lpstr>11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2021-11-12T04:39:16Z</cp:lastPrinted>
  <dcterms:created xsi:type="dcterms:W3CDTF">1996-10-08T23:32:33Z</dcterms:created>
  <dcterms:modified xsi:type="dcterms:W3CDTF">2022-05-10T22:40:14Z</dcterms:modified>
</cp:coreProperties>
</file>