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8" sheetId="8" r:id="rId1"/>
    <sheet name="8 овз" sheetId="9" r:id="rId2"/>
  </sheets>
  <calcPr calcId="125725" refMode="R1C1"/>
</workbook>
</file>

<file path=xl/calcChain.xml><?xml version="1.0" encoding="utf-8"?>
<calcChain xmlns="http://schemas.openxmlformats.org/spreadsheetml/2006/main">
  <c r="O10" i="8"/>
  <c r="O9"/>
  <c r="C21"/>
  <c r="D21"/>
  <c r="E21"/>
  <c r="F21"/>
  <c r="G15"/>
  <c r="G21" s="1"/>
  <c r="G16"/>
  <c r="G17"/>
  <c r="G18"/>
  <c r="G19"/>
  <c r="H21"/>
  <c r="G7"/>
  <c r="G18" i="9"/>
  <c r="O17" i="8"/>
  <c r="P20"/>
  <c r="M20"/>
  <c r="N20"/>
  <c r="O15"/>
  <c r="O16"/>
  <c r="O18"/>
  <c r="O20"/>
  <c r="L20"/>
  <c r="K20"/>
  <c r="P13"/>
  <c r="O8"/>
  <c r="O13" s="1"/>
  <c r="N13"/>
  <c r="M13"/>
  <c r="L13"/>
  <c r="K13"/>
  <c r="H11" i="9"/>
  <c r="H21"/>
  <c r="H23"/>
  <c r="E11"/>
  <c r="F11"/>
  <c r="G7"/>
  <c r="G9"/>
  <c r="G11" s="1"/>
  <c r="D11"/>
  <c r="C11"/>
  <c r="H13" i="8"/>
  <c r="E13"/>
  <c r="F13"/>
  <c r="G8"/>
  <c r="G9"/>
  <c r="G13" s="1"/>
  <c r="D13"/>
  <c r="C13"/>
  <c r="G15" i="9"/>
  <c r="C21"/>
  <c r="D21"/>
  <c r="E21"/>
  <c r="F21"/>
  <c r="G14"/>
  <c r="G16"/>
  <c r="G17"/>
  <c r="G21"/>
</calcChain>
</file>

<file path=xl/sharedStrings.xml><?xml version="1.0" encoding="utf-8"?>
<sst xmlns="http://schemas.openxmlformats.org/spreadsheetml/2006/main" count="77" uniqueCount="38">
  <si>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</si>
  <si>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</si>
  <si>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</si>
  <si>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</si>
  <si>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</si>
  <si>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</si>
  <si>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>Чай с сахаром</t>
  </si>
  <si>
    <t>Итого</t>
  </si>
  <si>
    <t>Выход (гр)</t>
  </si>
  <si>
    <t>Цена (руб)</t>
  </si>
  <si>
    <t>Школа №_______________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</si>
  <si>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</si>
  <si>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</si>
  <si>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</si>
  <si>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</si>
  <si>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</si>
  <si>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</si>
  <si>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</si>
  <si>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горячий с сыром</t>
  </si>
  <si>
    <t>Каша молочная овсяная</t>
  </si>
  <si>
    <t>Кисель из вар. облепихи</t>
  </si>
  <si>
    <t>Салат витаминный</t>
  </si>
  <si>
    <t>Суп картофельный с рыбн. консервами</t>
  </si>
  <si>
    <t>Картофельное пюре</t>
  </si>
  <si>
    <t>№ р-ры</t>
  </si>
  <si>
    <t>04/с.246</t>
  </si>
  <si>
    <t>Куриные окорочка отварные</t>
  </si>
  <si>
    <t>Школа №_________</t>
  </si>
  <si>
    <t>Завтрак (12 лет и старше) родительская плата</t>
  </si>
  <si>
    <t>Завтрак (12 лет и старше) бесплатное питание</t>
  </si>
  <si>
    <t>Компот с/ф курага</t>
  </si>
  <si>
    <t>Завтрак (7-11 лет) для учащихся первой смены</t>
  </si>
  <si>
    <t>Меню на 8 апреля 2022г.</t>
  </si>
  <si>
    <t>Завтрак (7-11 лет) для учащихся второй смены</t>
  </si>
  <si>
    <t>Горошек зеленый консерв.</t>
  </si>
  <si>
    <t>ттк</t>
  </si>
  <si>
    <t>Компот из вишни</t>
  </si>
  <si>
    <t xml:space="preserve">Хлеб ржаной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</si>
</sst>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1" fontId="1" fillId="0" borderId="1" xfId="0" applyNumberFormat="1" applyFont="1" applyBorder="1"/>
    <xf numFmtId="1" fontId="1" fillId="0" borderId="4" xfId="0" applyNumberFormat="1" applyFont="1" applyBorder="1"/>
    <xf numFmtId="1" fontId="2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left"/>
    </xf>
    <xf numFmtId="0" fontId="1" fillId="0" borderId="9" xfId="0" applyFont="1" applyBorder="1"/>
    <xf numFmtId="1" fontId="5" fillId="0" borderId="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13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1" fillId="2" borderId="16" xfId="0" applyFont="1" applyFill="1" applyBorder="1"/>
    <xf numFmtId="1" fontId="6" fillId="2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7" fillId="2" borderId="13" xfId="0" applyFont="1" applyFill="1" applyBorder="1"/>
    <xf numFmtId="0" fontId="7" fillId="2" borderId="18" xfId="0" applyFont="1" applyFill="1" applyBorder="1"/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5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9" fillId="2" borderId="1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5" fillId="2" borderId="5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24" xfId="0" applyFont="1" applyFill="1" applyBorder="1"/>
    <xf numFmtId="0" fontId="1" fillId="2" borderId="25" xfId="0" applyFont="1" applyFill="1" applyBorder="1"/>
    <xf numFmtId="1" fontId="5" fillId="0" borderId="21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27" xfId="0" applyFont="1" applyFill="1" applyBorder="1" applyAlignment="1">
      <alignment horizontal="left"/>
    </xf>
    <xf numFmtId="0" fontId="1" fillId="0" borderId="18" xfId="0" applyFont="1" applyBorder="1"/>
    <xf numFmtId="0" fontId="7" fillId="2" borderId="28" xfId="0" applyFont="1" applyFill="1" applyBorder="1"/>
    <xf numFmtId="2" fontId="8" fillId="2" borderId="27" xfId="0" applyNumberFormat="1" applyFont="1" applyFill="1" applyBorder="1" applyAlignment="1">
      <alignment horizontal="center"/>
    </xf>
    <xf numFmtId="0" fontId="1" fillId="2" borderId="5" xfId="0" applyFont="1" applyFill="1" applyBorder="1"/>
    <xf numFmtId="2" fontId="4" fillId="2" borderId="8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" fillId="2" borderId="21" xfId="0" applyFont="1" applyFill="1" applyBorder="1"/>
    <xf numFmtId="1" fontId="5" fillId="2" borderId="21" xfId="0" applyNumberFormat="1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workbookViewId="0">
      <selection activeCell="B26" sqref="B26"/>
    </sheetView>
  </sheetViews>
  <sheetFormatPr defaultRowHeight="15.75"/>
  <cols>
    <col min="1" max="1" width="5.85546875" style="34" customWidth="1"/>
    <col min="2" max="2" width="40.42578125" style="8" customWidth="1"/>
    <col min="3" max="3" width="10.28515625" style="8" customWidth="1"/>
    <col min="4" max="4" width="3.28515625" style="13" bestFit="1" customWidth="1"/>
    <col min="5" max="5" width="3.7109375" style="13" bestFit="1" customWidth="1"/>
    <col min="6" max="6" width="4.28515625" style="13" bestFit="1" customWidth="1"/>
    <col min="7" max="7" width="6" style="13" bestFit="1" customWidth="1"/>
    <col min="8" max="8" width="9.85546875" style="12" customWidth="1"/>
    <col min="9" max="9" width="5.42578125" style="35" customWidth="1"/>
    <col min="10" max="10" width="29.7109375" style="8" customWidth="1"/>
    <col min="11" max="11" width="9.7109375" style="8" customWidth="1"/>
    <col min="12" max="13" width="3.140625" style="14" bestFit="1" customWidth="1"/>
    <col min="14" max="14" width="3.7109375" style="14" customWidth="1"/>
    <col min="15" max="15" width="5.85546875" style="14" bestFit="1" customWidth="1"/>
    <col min="16" max="16" width="9.85546875" style="12" bestFit="1" customWidth="1"/>
  </cols>
  <sheetData>
    <row r="1" spans="1:16">
      <c r="B1" s="7"/>
      <c r="K1" s="96"/>
      <c r="L1" s="96"/>
      <c r="M1" s="96"/>
      <c r="N1" s="96"/>
      <c r="O1" s="96"/>
      <c r="P1" s="96"/>
    </row>
    <row r="2" spans="1:16">
      <c r="K2" s="96" t="s">
        <v>10</v>
      </c>
      <c r="L2" s="96"/>
      <c r="M2" s="96"/>
      <c r="N2" s="96"/>
      <c r="O2" s="96"/>
      <c r="P2" s="96"/>
    </row>
    <row r="3" spans="1:16">
      <c r="K3" s="98" t="s">
        <v>2</v>
      </c>
      <c r="L3" s="98"/>
      <c r="M3" s="98"/>
      <c r="N3" s="98"/>
      <c r="O3" s="98"/>
      <c r="P3" s="98"/>
    </row>
    <row r="4" spans="1:16" ht="16.5" thickBot="1">
      <c r="C4" s="97" t="s">
        <v>32</v>
      </c>
      <c r="D4" s="97"/>
      <c r="E4" s="97"/>
      <c r="F4" s="97"/>
      <c r="G4" s="97"/>
      <c r="H4" s="97"/>
      <c r="I4" s="97"/>
      <c r="J4" s="97"/>
    </row>
    <row r="5" spans="1:16" s="24" customFormat="1" ht="32.25" customHeight="1" thickBot="1">
      <c r="A5" s="61" t="s">
        <v>24</v>
      </c>
      <c r="B5" s="32" t="s">
        <v>0</v>
      </c>
      <c r="C5" s="32" t="s">
        <v>8</v>
      </c>
      <c r="D5" s="62" t="s">
        <v>14</v>
      </c>
      <c r="E5" s="62" t="s">
        <v>15</v>
      </c>
      <c r="F5" s="62" t="s">
        <v>16</v>
      </c>
      <c r="G5" s="63" t="s">
        <v>1</v>
      </c>
      <c r="H5" s="64" t="s">
        <v>9</v>
      </c>
      <c r="I5" s="61" t="s">
        <v>24</v>
      </c>
      <c r="J5" s="32" t="s">
        <v>0</v>
      </c>
      <c r="K5" s="32" t="s">
        <v>8</v>
      </c>
      <c r="L5" s="62" t="s">
        <v>14</v>
      </c>
      <c r="M5" s="62" t="s">
        <v>15</v>
      </c>
      <c r="N5" s="62" t="s">
        <v>16</v>
      </c>
      <c r="O5" s="63" t="s">
        <v>1</v>
      </c>
      <c r="P5" s="33" t="s">
        <v>9</v>
      </c>
    </row>
    <row r="6" spans="1:16" ht="16.5" thickBot="1">
      <c r="A6" s="101" t="s">
        <v>31</v>
      </c>
      <c r="B6" s="102"/>
      <c r="C6" s="102"/>
      <c r="D6" s="102"/>
      <c r="E6" s="102"/>
      <c r="F6" s="102"/>
      <c r="G6" s="102"/>
      <c r="H6" s="103"/>
      <c r="I6" s="104" t="s">
        <v>28</v>
      </c>
      <c r="J6" s="105"/>
      <c r="K6" s="105"/>
      <c r="L6" s="105"/>
      <c r="M6" s="105"/>
      <c r="N6" s="105"/>
      <c r="O6" s="105"/>
      <c r="P6" s="106"/>
    </row>
    <row r="7" spans="1:16">
      <c r="A7" s="86">
        <v>101</v>
      </c>
      <c r="B7" s="87" t="s">
        <v>34</v>
      </c>
      <c r="C7" s="65">
        <v>30</v>
      </c>
      <c r="D7" s="71">
        <v>3</v>
      </c>
      <c r="E7" s="71">
        <v>4.4000000000000004</v>
      </c>
      <c r="F7" s="71">
        <v>21</v>
      </c>
      <c r="G7" s="71">
        <f>(F7*4)+(E7*9)+(D7*4)</f>
        <v>135.6</v>
      </c>
      <c r="H7" s="89">
        <v>12</v>
      </c>
      <c r="I7" s="86">
        <v>101</v>
      </c>
      <c r="J7" s="87" t="s">
        <v>34</v>
      </c>
      <c r="K7" s="16">
        <v>50</v>
      </c>
      <c r="L7" s="95">
        <v>5</v>
      </c>
      <c r="M7" s="95">
        <v>7.3</v>
      </c>
      <c r="N7" s="95">
        <v>35</v>
      </c>
      <c r="O7" s="95">
        <v>225</v>
      </c>
      <c r="P7" s="17">
        <v>20.8</v>
      </c>
    </row>
    <row r="8" spans="1:16">
      <c r="A8" s="36">
        <v>487</v>
      </c>
      <c r="B8" s="46" t="s">
        <v>26</v>
      </c>
      <c r="C8" s="1">
        <v>100</v>
      </c>
      <c r="D8" s="15">
        <v>37</v>
      </c>
      <c r="E8" s="15">
        <v>11</v>
      </c>
      <c r="F8" s="15">
        <v>0</v>
      </c>
      <c r="G8" s="15">
        <f>(F8*4)+(E8*9)+(D8*4)</f>
        <v>247</v>
      </c>
      <c r="H8" s="3">
        <v>50.12</v>
      </c>
      <c r="I8" s="36">
        <v>487</v>
      </c>
      <c r="J8" s="46" t="s">
        <v>26</v>
      </c>
      <c r="K8" s="1">
        <v>100</v>
      </c>
      <c r="L8" s="15">
        <v>37</v>
      </c>
      <c r="M8" s="15">
        <v>11</v>
      </c>
      <c r="N8" s="15">
        <v>0</v>
      </c>
      <c r="O8" s="15">
        <f>(N8*4)+(M8*9)+(L8*4)</f>
        <v>247</v>
      </c>
      <c r="P8" s="3">
        <v>50.12</v>
      </c>
    </row>
    <row r="9" spans="1:16">
      <c r="A9" s="36">
        <v>520</v>
      </c>
      <c r="B9" s="46" t="s">
        <v>23</v>
      </c>
      <c r="C9" s="1">
        <v>150</v>
      </c>
      <c r="D9" s="30">
        <v>2.97</v>
      </c>
      <c r="E9" s="30">
        <v>5.3</v>
      </c>
      <c r="F9" s="30">
        <v>26.1</v>
      </c>
      <c r="G9" s="15">
        <f>(F9*4)+(E9*9)+(D9*4)</f>
        <v>163.98</v>
      </c>
      <c r="H9" s="37">
        <v>24.91</v>
      </c>
      <c r="I9" s="67">
        <v>520</v>
      </c>
      <c r="J9" s="74" t="s">
        <v>23</v>
      </c>
      <c r="K9" s="1">
        <v>180</v>
      </c>
      <c r="L9" s="15">
        <v>3.7</v>
      </c>
      <c r="M9" s="15">
        <v>7.9</v>
      </c>
      <c r="N9" s="15">
        <v>32</v>
      </c>
      <c r="O9" s="15">
        <f>(N9*4)+(M9*9)+(L9*4)</f>
        <v>213.90000000000003</v>
      </c>
      <c r="P9" s="3">
        <v>29.87</v>
      </c>
    </row>
    <row r="10" spans="1:16">
      <c r="A10" s="36" t="s">
        <v>35</v>
      </c>
      <c r="B10" s="46" t="s">
        <v>36</v>
      </c>
      <c r="C10" s="1">
        <v>200</v>
      </c>
      <c r="D10" s="85">
        <v>0.24</v>
      </c>
      <c r="E10" s="85">
        <v>0.06</v>
      </c>
      <c r="F10" s="85">
        <v>27.1</v>
      </c>
      <c r="G10" s="85">
        <v>107</v>
      </c>
      <c r="H10" s="3">
        <v>14.62</v>
      </c>
      <c r="I10" s="36">
        <v>685</v>
      </c>
      <c r="J10" s="46" t="s">
        <v>6</v>
      </c>
      <c r="K10" s="1">
        <v>200</v>
      </c>
      <c r="L10" s="15">
        <v>0</v>
      </c>
      <c r="M10" s="15">
        <v>0</v>
      </c>
      <c r="N10" s="15">
        <v>15</v>
      </c>
      <c r="O10" s="15">
        <f>(N10*4)+(M10*9)+(L10*4)</f>
        <v>60</v>
      </c>
      <c r="P10" s="3">
        <v>2.94</v>
      </c>
    </row>
    <row r="11" spans="1:16">
      <c r="A11" s="48"/>
      <c r="B11" s="46" t="s">
        <v>5</v>
      </c>
      <c r="C11" s="1">
        <v>31</v>
      </c>
      <c r="D11" s="82">
        <v>2.2999999999999998</v>
      </c>
      <c r="E11" s="15">
        <v>0.2</v>
      </c>
      <c r="F11" s="15">
        <v>15</v>
      </c>
      <c r="G11" s="82">
        <v>71</v>
      </c>
      <c r="H11" s="91">
        <v>1.88</v>
      </c>
      <c r="I11" s="48"/>
      <c r="J11" s="46" t="s">
        <v>5</v>
      </c>
      <c r="K11" s="1">
        <v>31</v>
      </c>
      <c r="L11" s="82">
        <v>2.2999999999999998</v>
      </c>
      <c r="M11" s="15">
        <v>0.2</v>
      </c>
      <c r="N11" s="15">
        <v>15</v>
      </c>
      <c r="O11" s="82">
        <v>71</v>
      </c>
      <c r="P11" s="91">
        <v>1.88</v>
      </c>
    </row>
    <row r="12" spans="1:16">
      <c r="A12" s="48"/>
      <c r="B12" s="46" t="s">
        <v>37</v>
      </c>
      <c r="C12" s="1">
        <v>25</v>
      </c>
      <c r="D12" s="82">
        <v>1.6</v>
      </c>
      <c r="E12" s="15">
        <v>1</v>
      </c>
      <c r="F12" s="15">
        <v>9.6</v>
      </c>
      <c r="G12" s="82">
        <v>54</v>
      </c>
      <c r="H12" s="91">
        <v>1.6</v>
      </c>
      <c r="I12" s="48"/>
      <c r="J12" s="46" t="s">
        <v>37</v>
      </c>
      <c r="K12" s="1">
        <v>25</v>
      </c>
      <c r="L12" s="82">
        <v>1.6</v>
      </c>
      <c r="M12" s="15">
        <v>1</v>
      </c>
      <c r="N12" s="15">
        <v>9.6</v>
      </c>
      <c r="O12" s="82">
        <v>54</v>
      </c>
      <c r="P12" s="91">
        <v>1.61</v>
      </c>
    </row>
    <row r="13" spans="1:16" ht="16.5" thickBot="1">
      <c r="A13" s="49"/>
      <c r="B13" s="92"/>
      <c r="C13" s="50">
        <f t="shared" ref="C13:H13" si="0">SUM(C7:C12)</f>
        <v>536</v>
      </c>
      <c r="D13" s="53">
        <f t="shared" si="0"/>
        <v>47.11</v>
      </c>
      <c r="E13" s="53">
        <f t="shared" si="0"/>
        <v>21.959999999999997</v>
      </c>
      <c r="F13" s="53">
        <f t="shared" si="0"/>
        <v>98.8</v>
      </c>
      <c r="G13" s="53">
        <f t="shared" si="0"/>
        <v>778.58</v>
      </c>
      <c r="H13" s="94">
        <f t="shared" si="0"/>
        <v>105.13</v>
      </c>
      <c r="I13" s="48"/>
      <c r="J13" s="47"/>
      <c r="K13" s="2">
        <f t="shared" ref="K13:P13" si="1">SUM(K7:K12)</f>
        <v>586</v>
      </c>
      <c r="L13" s="15">
        <f t="shared" si="1"/>
        <v>49.6</v>
      </c>
      <c r="M13" s="15">
        <f t="shared" si="1"/>
        <v>27.400000000000002</v>
      </c>
      <c r="N13" s="15">
        <f t="shared" si="1"/>
        <v>106.6</v>
      </c>
      <c r="O13" s="15">
        <f t="shared" si="1"/>
        <v>870.90000000000009</v>
      </c>
      <c r="P13" s="4">
        <f t="shared" si="1"/>
        <v>107.22</v>
      </c>
    </row>
    <row r="14" spans="1:16" ht="16.5" thickBot="1">
      <c r="A14" s="101" t="s">
        <v>33</v>
      </c>
      <c r="B14" s="102"/>
      <c r="C14" s="102"/>
      <c r="D14" s="102"/>
      <c r="E14" s="102"/>
      <c r="F14" s="102"/>
      <c r="G14" s="102"/>
      <c r="H14" s="103"/>
      <c r="I14" s="104" t="s">
        <v>29</v>
      </c>
      <c r="J14" s="105"/>
      <c r="K14" s="105"/>
      <c r="L14" s="105"/>
      <c r="M14" s="105"/>
      <c r="N14" s="105"/>
      <c r="O14" s="105"/>
      <c r="P14" s="106"/>
    </row>
    <row r="15" spans="1:16">
      <c r="A15" s="86">
        <v>101</v>
      </c>
      <c r="B15" s="87" t="s">
        <v>34</v>
      </c>
      <c r="C15" s="65">
        <v>20</v>
      </c>
      <c r="D15" s="88">
        <v>2</v>
      </c>
      <c r="E15" s="88">
        <v>2.9</v>
      </c>
      <c r="F15" s="88">
        <v>14</v>
      </c>
      <c r="G15" s="88">
        <f>(F15*4)+(E15*9)+(D15*4)</f>
        <v>90.1</v>
      </c>
      <c r="H15" s="89">
        <v>8</v>
      </c>
      <c r="I15" s="86">
        <v>101</v>
      </c>
      <c r="J15" s="87" t="s">
        <v>34</v>
      </c>
      <c r="K15" s="65">
        <v>20</v>
      </c>
      <c r="L15" s="88">
        <v>2</v>
      </c>
      <c r="M15" s="88">
        <v>2.9</v>
      </c>
      <c r="N15" s="88">
        <v>14</v>
      </c>
      <c r="O15" s="88">
        <f>(N15*4)+(M15*9)+(L15*4)</f>
        <v>90.1</v>
      </c>
      <c r="P15" s="89">
        <v>8</v>
      </c>
    </row>
    <row r="16" spans="1:16">
      <c r="A16" s="90">
        <v>142</v>
      </c>
      <c r="B16" s="27" t="s">
        <v>22</v>
      </c>
      <c r="C16" s="1">
        <v>212.5</v>
      </c>
      <c r="D16" s="82">
        <v>4.8</v>
      </c>
      <c r="E16" s="15">
        <v>6.38</v>
      </c>
      <c r="F16" s="15">
        <v>10.4</v>
      </c>
      <c r="G16" s="15">
        <f>(F16*4)+(E16*9)+(D16*4)</f>
        <v>118.22000000000001</v>
      </c>
      <c r="H16" s="91">
        <v>18.78</v>
      </c>
      <c r="I16" s="36">
        <v>487</v>
      </c>
      <c r="J16" s="46" t="s">
        <v>26</v>
      </c>
      <c r="K16" s="1">
        <v>75</v>
      </c>
      <c r="L16" s="15">
        <v>27</v>
      </c>
      <c r="M16" s="15">
        <v>8.25</v>
      </c>
      <c r="N16" s="15">
        <v>0</v>
      </c>
      <c r="O16" s="15">
        <f>(N16*4)+(M16*9)+(L16*4)</f>
        <v>182.25</v>
      </c>
      <c r="P16" s="3">
        <v>37.6</v>
      </c>
    </row>
    <row r="17" spans="1:16">
      <c r="A17" s="36">
        <v>487</v>
      </c>
      <c r="B17" s="46" t="s">
        <v>26</v>
      </c>
      <c r="C17" s="1">
        <v>75</v>
      </c>
      <c r="D17" s="15">
        <v>27</v>
      </c>
      <c r="E17" s="15">
        <v>8.25</v>
      </c>
      <c r="F17" s="15">
        <v>0</v>
      </c>
      <c r="G17" s="15">
        <f>(F17*4)+(E17*9)+(D17*4)</f>
        <v>182.25</v>
      </c>
      <c r="H17" s="3">
        <v>37.6</v>
      </c>
      <c r="I17" s="36">
        <v>520</v>
      </c>
      <c r="J17" s="46" t="s">
        <v>23</v>
      </c>
      <c r="K17" s="1">
        <v>150</v>
      </c>
      <c r="L17" s="30">
        <v>2.97</v>
      </c>
      <c r="M17" s="30">
        <v>5.3</v>
      </c>
      <c r="N17" s="30">
        <v>26.1</v>
      </c>
      <c r="O17" s="15">
        <f>(N17*4)+(M17*9)+(L17*4)</f>
        <v>163.98</v>
      </c>
      <c r="P17" s="37">
        <v>24.91</v>
      </c>
    </row>
    <row r="18" spans="1:16">
      <c r="A18" s="36">
        <v>520</v>
      </c>
      <c r="B18" s="46" t="s">
        <v>23</v>
      </c>
      <c r="C18" s="1">
        <v>150</v>
      </c>
      <c r="D18" s="30">
        <v>2.97</v>
      </c>
      <c r="E18" s="30">
        <v>5.3</v>
      </c>
      <c r="F18" s="30">
        <v>26.1</v>
      </c>
      <c r="G18" s="15">
        <f>(F18*4)+(E18*9)+(D18*4)</f>
        <v>163.98</v>
      </c>
      <c r="H18" s="37">
        <v>24.91</v>
      </c>
      <c r="I18" s="36">
        <v>685</v>
      </c>
      <c r="J18" s="46" t="s">
        <v>6</v>
      </c>
      <c r="K18" s="1">
        <v>200</v>
      </c>
      <c r="L18" s="15">
        <v>0</v>
      </c>
      <c r="M18" s="15">
        <v>0</v>
      </c>
      <c r="N18" s="15">
        <v>15</v>
      </c>
      <c r="O18" s="15">
        <f>(N18*4)+(M18*9)+(L18*4)</f>
        <v>60</v>
      </c>
      <c r="P18" s="3">
        <v>2.94</v>
      </c>
    </row>
    <row r="19" spans="1:16">
      <c r="A19" s="36">
        <v>685</v>
      </c>
      <c r="B19" s="46" t="s">
        <v>6</v>
      </c>
      <c r="C19" s="1">
        <v>200</v>
      </c>
      <c r="D19" s="15">
        <v>0</v>
      </c>
      <c r="E19" s="15">
        <v>0</v>
      </c>
      <c r="F19" s="15">
        <v>15</v>
      </c>
      <c r="G19" s="15">
        <f>(F19*4)+(E19*9)+(D19*4)</f>
        <v>60</v>
      </c>
      <c r="H19" s="3">
        <v>2.94</v>
      </c>
      <c r="I19" s="48"/>
      <c r="J19" s="46" t="s">
        <v>5</v>
      </c>
      <c r="K19" s="1">
        <v>31</v>
      </c>
      <c r="L19" s="82">
        <v>2.2999999999999998</v>
      </c>
      <c r="M19" s="82">
        <v>0.2</v>
      </c>
      <c r="N19" s="82">
        <v>15</v>
      </c>
      <c r="O19" s="82">
        <v>71</v>
      </c>
      <c r="P19" s="91">
        <v>1.88</v>
      </c>
    </row>
    <row r="20" spans="1:16" ht="18.75">
      <c r="A20" s="48"/>
      <c r="B20" s="46" t="s">
        <v>5</v>
      </c>
      <c r="C20" s="1">
        <v>31</v>
      </c>
      <c r="D20" s="82">
        <v>2.2999999999999998</v>
      </c>
      <c r="E20" s="82">
        <v>0.2</v>
      </c>
      <c r="F20" s="82">
        <v>15</v>
      </c>
      <c r="G20" s="82">
        <v>71</v>
      </c>
      <c r="H20" s="91">
        <v>1.88</v>
      </c>
      <c r="I20" s="78"/>
      <c r="J20" s="79"/>
      <c r="K20" s="11">
        <f t="shared" ref="K20:P20" si="2">SUM(K15:K19)</f>
        <v>476</v>
      </c>
      <c r="L20" s="60">
        <f t="shared" si="2"/>
        <v>34.269999999999996</v>
      </c>
      <c r="M20" s="60">
        <f t="shared" si="2"/>
        <v>16.649999999999999</v>
      </c>
      <c r="N20" s="60">
        <f t="shared" si="2"/>
        <v>70.099999999999994</v>
      </c>
      <c r="O20" s="60">
        <f t="shared" si="2"/>
        <v>567.33000000000004</v>
      </c>
      <c r="P20" s="80">
        <f t="shared" si="2"/>
        <v>75.33</v>
      </c>
    </row>
    <row r="21" spans="1:16" ht="19.5" thickBot="1">
      <c r="A21" s="49"/>
      <c r="B21" s="92"/>
      <c r="C21" s="50">
        <f t="shared" ref="C21:H21" si="3">SUM(C15:C20)</f>
        <v>688.5</v>
      </c>
      <c r="D21" s="53">
        <f t="shared" si="3"/>
        <v>39.069999999999993</v>
      </c>
      <c r="E21" s="53">
        <f t="shared" si="3"/>
        <v>23.03</v>
      </c>
      <c r="F21" s="53">
        <f t="shared" si="3"/>
        <v>80.5</v>
      </c>
      <c r="G21" s="53">
        <f t="shared" si="3"/>
        <v>685.55</v>
      </c>
      <c r="H21" s="93">
        <f t="shared" si="3"/>
        <v>94.109999999999985</v>
      </c>
      <c r="I21" s="55"/>
      <c r="J21" s="51"/>
      <c r="K21" s="50"/>
      <c r="L21" s="52"/>
      <c r="M21" s="52"/>
      <c r="N21" s="52"/>
      <c r="O21" s="53"/>
      <c r="P21" s="54"/>
    </row>
    <row r="22" spans="1:16">
      <c r="B22" s="99" t="s">
        <v>4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>
      <c r="B23" s="100" t="s">
        <v>3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8" spans="1:16">
      <c r="B28" s="56"/>
      <c r="C28" s="57"/>
      <c r="D28" s="58"/>
      <c r="E28" s="58"/>
      <c r="F28" s="58"/>
      <c r="G28" s="58"/>
      <c r="H28" s="59"/>
    </row>
  </sheetData>
  <mergeCells count="10">
    <mergeCell ref="K1:P1"/>
    <mergeCell ref="K2:P2"/>
    <mergeCell ref="C4:J4"/>
    <mergeCell ref="K3:P3"/>
    <mergeCell ref="B22:P22"/>
    <mergeCell ref="B23:P23"/>
    <mergeCell ref="A6:H6"/>
    <mergeCell ref="I6:P6"/>
    <mergeCell ref="I14:P14"/>
    <mergeCell ref="A14:H14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workbookViewId="0">
      <selection activeCell="N13" sqref="N13"/>
    </sheetView>
  </sheetViews>
  <sheetFormatPr defaultRowHeight="15.75"/>
  <cols>
    <col min="1" max="1" width="7.85546875" style="34" customWidth="1"/>
    <col min="2" max="2" width="30.42578125" style="8" customWidth="1"/>
    <col min="3" max="3" width="10.28515625" style="8" customWidth="1"/>
    <col min="4" max="5" width="3.140625" style="23" bestFit="1" customWidth="1"/>
    <col min="6" max="6" width="4.140625" style="23" bestFit="1" customWidth="1"/>
    <col min="7" max="7" width="7.42578125" style="23" bestFit="1" customWidth="1"/>
    <col min="8" max="8" width="10.28515625" style="8" customWidth="1"/>
  </cols>
  <sheetData>
    <row r="1" spans="1:8" ht="12.75">
      <c r="A1"/>
      <c r="B1"/>
      <c r="C1"/>
      <c r="D1"/>
      <c r="E1" s="98" t="s">
        <v>27</v>
      </c>
      <c r="F1" s="98"/>
      <c r="G1" s="98"/>
      <c r="H1" s="98"/>
    </row>
    <row r="2" spans="1:8" ht="12.75">
      <c r="A2"/>
      <c r="B2"/>
      <c r="C2"/>
      <c r="D2"/>
      <c r="E2" s="98"/>
      <c r="F2" s="98"/>
      <c r="G2" s="98"/>
      <c r="H2" s="98"/>
    </row>
    <row r="3" spans="1:8">
      <c r="A3"/>
      <c r="B3"/>
      <c r="C3"/>
      <c r="D3"/>
      <c r="E3" s="98" t="s">
        <v>13</v>
      </c>
      <c r="F3" s="98"/>
      <c r="G3" s="98"/>
      <c r="H3" s="98"/>
    </row>
    <row r="4" spans="1:8" ht="16.5" thickBot="1">
      <c r="A4" s="107" t="s">
        <v>32</v>
      </c>
      <c r="B4" s="107"/>
      <c r="C4" s="107"/>
      <c r="D4" s="107"/>
      <c r="E4" s="107"/>
      <c r="F4" s="107"/>
      <c r="G4" s="107"/>
      <c r="H4" s="107"/>
    </row>
    <row r="5" spans="1:8" s="24" customFormat="1" ht="32.25" thickBot="1">
      <c r="A5" s="40" t="s">
        <v>24</v>
      </c>
      <c r="B5" s="31" t="s">
        <v>0</v>
      </c>
      <c r="C5" s="32" t="s">
        <v>8</v>
      </c>
      <c r="D5" s="43" t="s">
        <v>14</v>
      </c>
      <c r="E5" s="43" t="s">
        <v>15</v>
      </c>
      <c r="F5" s="43" t="s">
        <v>16</v>
      </c>
      <c r="G5" s="44" t="s">
        <v>1</v>
      </c>
      <c r="H5" s="33" t="s">
        <v>9</v>
      </c>
    </row>
    <row r="6" spans="1:8" ht="16.5" customHeight="1" thickBot="1">
      <c r="A6" s="104" t="s">
        <v>11</v>
      </c>
      <c r="B6" s="105"/>
      <c r="C6" s="105"/>
      <c r="D6" s="105"/>
      <c r="E6" s="105"/>
      <c r="F6" s="105"/>
      <c r="G6" s="105"/>
      <c r="H6" s="106"/>
    </row>
    <row r="7" spans="1:8">
      <c r="A7" s="45">
        <v>10</v>
      </c>
      <c r="B7" s="42" t="s">
        <v>18</v>
      </c>
      <c r="C7" s="16">
        <v>45</v>
      </c>
      <c r="D7" s="18">
        <v>7</v>
      </c>
      <c r="E7" s="18">
        <v>7</v>
      </c>
      <c r="F7" s="18">
        <v>20.9</v>
      </c>
      <c r="G7" s="18">
        <f>(F7*4)+(E7*9)+(D7*4)</f>
        <v>174.6</v>
      </c>
      <c r="H7" s="17">
        <v>17.78</v>
      </c>
    </row>
    <row r="8" spans="1:8">
      <c r="A8" s="41" t="s">
        <v>25</v>
      </c>
      <c r="B8" s="27" t="s">
        <v>19</v>
      </c>
      <c r="C8" s="1">
        <v>205</v>
      </c>
      <c r="D8" s="26">
        <v>9.9700000000000006</v>
      </c>
      <c r="E8" s="26">
        <v>9.57</v>
      </c>
      <c r="F8" s="26">
        <v>18.559999999999999</v>
      </c>
      <c r="G8" s="26">
        <v>200.25</v>
      </c>
      <c r="H8" s="25">
        <v>12.87</v>
      </c>
    </row>
    <row r="9" spans="1:8">
      <c r="A9" s="41">
        <v>647</v>
      </c>
      <c r="B9" s="28" t="s">
        <v>20</v>
      </c>
      <c r="C9" s="1">
        <v>200</v>
      </c>
      <c r="D9" s="15">
        <v>0</v>
      </c>
      <c r="E9" s="15">
        <v>0.5</v>
      </c>
      <c r="F9" s="15">
        <v>27.5</v>
      </c>
      <c r="G9" s="15">
        <f>(F9*4)+(E9*9)+(D9*4)</f>
        <v>114.5</v>
      </c>
      <c r="H9" s="3">
        <v>9.26</v>
      </c>
    </row>
    <row r="10" spans="1:8">
      <c r="A10" s="39"/>
      <c r="B10" s="27" t="s">
        <v>5</v>
      </c>
      <c r="C10" s="1">
        <v>31</v>
      </c>
      <c r="D10" s="15">
        <v>2.2999999999999998</v>
      </c>
      <c r="E10" s="15">
        <v>0.2</v>
      </c>
      <c r="F10" s="15">
        <v>15</v>
      </c>
      <c r="G10" s="15">
        <v>71</v>
      </c>
      <c r="H10" s="3">
        <v>1.88</v>
      </c>
    </row>
    <row r="11" spans="1:8">
      <c r="A11" s="39"/>
      <c r="B11" s="38"/>
      <c r="C11" s="2">
        <f t="shared" ref="C11:H11" si="0">SUM(C7:C10)</f>
        <v>481</v>
      </c>
      <c r="D11" s="15">
        <f t="shared" si="0"/>
        <v>19.27</v>
      </c>
      <c r="E11" s="15">
        <f t="shared" si="0"/>
        <v>17.27</v>
      </c>
      <c r="F11" s="15">
        <f t="shared" si="0"/>
        <v>81.96</v>
      </c>
      <c r="G11" s="15">
        <f t="shared" si="0"/>
        <v>560.35</v>
      </c>
      <c r="H11" s="4">
        <f t="shared" si="0"/>
        <v>41.79</v>
      </c>
    </row>
    <row r="12" spans="1:8" ht="16.5" thickBot="1">
      <c r="A12" s="39"/>
      <c r="B12" s="29"/>
      <c r="C12" s="5"/>
      <c r="D12" s="20"/>
      <c r="E12" s="20"/>
      <c r="F12" s="20"/>
      <c r="G12" s="20"/>
      <c r="H12" s="6"/>
    </row>
    <row r="13" spans="1:8" ht="16.5" customHeight="1" thickBot="1">
      <c r="A13" s="104" t="s">
        <v>12</v>
      </c>
      <c r="B13" s="105"/>
      <c r="C13" s="105"/>
      <c r="D13" s="105"/>
      <c r="E13" s="105"/>
      <c r="F13" s="105"/>
      <c r="G13" s="105"/>
      <c r="H13" s="106"/>
    </row>
    <row r="14" spans="1:8">
      <c r="A14" s="66">
        <v>40</v>
      </c>
      <c r="B14" s="70" t="s">
        <v>21</v>
      </c>
      <c r="C14" s="65">
        <v>100</v>
      </c>
      <c r="D14" s="71">
        <v>0.7</v>
      </c>
      <c r="E14" s="71">
        <v>6.3</v>
      </c>
      <c r="F14" s="71">
        <v>12.6</v>
      </c>
      <c r="G14" s="71">
        <f t="shared" ref="G14:G18" si="1">(F14*4)+(E14*9)+(D14*4)</f>
        <v>109.89999999999999</v>
      </c>
      <c r="H14" s="72">
        <v>22.76</v>
      </c>
    </row>
    <row r="15" spans="1:8" ht="31.5">
      <c r="A15" s="67">
        <v>499</v>
      </c>
      <c r="B15" s="73" t="s">
        <v>22</v>
      </c>
      <c r="C15" s="1">
        <v>262.5</v>
      </c>
      <c r="D15" s="15">
        <v>8</v>
      </c>
      <c r="E15" s="15">
        <v>9</v>
      </c>
      <c r="F15" s="15">
        <v>15</v>
      </c>
      <c r="G15" s="15">
        <f t="shared" si="1"/>
        <v>173</v>
      </c>
      <c r="H15" s="3">
        <v>22</v>
      </c>
    </row>
    <row r="16" spans="1:8">
      <c r="A16" s="67">
        <v>487</v>
      </c>
      <c r="B16" s="74" t="s">
        <v>26</v>
      </c>
      <c r="C16" s="1">
        <v>100</v>
      </c>
      <c r="D16" s="15">
        <v>37</v>
      </c>
      <c r="E16" s="15">
        <v>11</v>
      </c>
      <c r="F16" s="15">
        <v>0</v>
      </c>
      <c r="G16" s="15">
        <f>(F16*4)+(E16*9)+(D16*4)</f>
        <v>247</v>
      </c>
      <c r="H16" s="3">
        <v>50.12</v>
      </c>
    </row>
    <row r="17" spans="1:8">
      <c r="A17" s="67">
        <v>520</v>
      </c>
      <c r="B17" s="74" t="s">
        <v>23</v>
      </c>
      <c r="C17" s="1">
        <v>180</v>
      </c>
      <c r="D17" s="15">
        <v>3.7</v>
      </c>
      <c r="E17" s="15">
        <v>7.9</v>
      </c>
      <c r="F17" s="15">
        <v>32</v>
      </c>
      <c r="G17" s="15">
        <f t="shared" si="1"/>
        <v>213.90000000000003</v>
      </c>
      <c r="H17" s="3">
        <v>29.87</v>
      </c>
    </row>
    <row r="18" spans="1:8">
      <c r="A18" s="83">
        <v>639</v>
      </c>
      <c r="B18" s="74" t="s">
        <v>30</v>
      </c>
      <c r="C18" s="1">
        <v>200</v>
      </c>
      <c r="D18" s="81">
        <v>1</v>
      </c>
      <c r="E18" s="82">
        <v>1</v>
      </c>
      <c r="F18" s="82">
        <v>31.5</v>
      </c>
      <c r="G18" s="82">
        <f t="shared" si="1"/>
        <v>139</v>
      </c>
      <c r="H18" s="84">
        <v>13.25</v>
      </c>
    </row>
    <row r="19" spans="1:8">
      <c r="A19" s="68"/>
      <c r="B19" s="46" t="s">
        <v>5</v>
      </c>
      <c r="C19" s="1">
        <v>31</v>
      </c>
      <c r="D19" s="82">
        <v>2.2999999999999998</v>
      </c>
      <c r="E19" s="15">
        <v>0.2</v>
      </c>
      <c r="F19" s="15">
        <v>15</v>
      </c>
      <c r="G19" s="82">
        <v>71</v>
      </c>
      <c r="H19" s="91">
        <v>1.88</v>
      </c>
    </row>
    <row r="20" spans="1:8">
      <c r="A20" s="68"/>
      <c r="B20" s="46" t="s">
        <v>37</v>
      </c>
      <c r="C20" s="1">
        <v>25</v>
      </c>
      <c r="D20" s="82">
        <v>1.6</v>
      </c>
      <c r="E20" s="15">
        <v>1</v>
      </c>
      <c r="F20" s="15">
        <v>9.6</v>
      </c>
      <c r="G20" s="82">
        <v>54</v>
      </c>
      <c r="H20" s="91">
        <v>1.6</v>
      </c>
    </row>
    <row r="21" spans="1:8">
      <c r="A21" s="68"/>
      <c r="B21" s="75"/>
      <c r="C21" s="2">
        <f t="shared" ref="C21:H21" si="2">SUM(C14:C20)</f>
        <v>898.5</v>
      </c>
      <c r="D21" s="15">
        <f t="shared" si="2"/>
        <v>54.300000000000004</v>
      </c>
      <c r="E21" s="15">
        <f t="shared" si="2"/>
        <v>36.400000000000006</v>
      </c>
      <c r="F21" s="15">
        <f t="shared" si="2"/>
        <v>115.69999999999999</v>
      </c>
      <c r="G21" s="15">
        <f t="shared" si="2"/>
        <v>1007.8</v>
      </c>
      <c r="H21" s="4">
        <f t="shared" si="2"/>
        <v>141.47999999999999</v>
      </c>
    </row>
    <row r="22" spans="1:8">
      <c r="A22" s="77"/>
      <c r="B22" s="75"/>
      <c r="C22" s="11"/>
      <c r="D22" s="60"/>
      <c r="E22" s="60"/>
      <c r="F22" s="60"/>
      <c r="G22" s="60"/>
      <c r="H22" s="19"/>
    </row>
    <row r="23" spans="1:8" ht="16.5" thickBot="1">
      <c r="A23" s="69"/>
      <c r="B23" s="76"/>
      <c r="C23" s="10"/>
      <c r="D23" s="21"/>
      <c r="E23" s="21"/>
      <c r="F23" s="21"/>
      <c r="G23" s="22" t="s">
        <v>7</v>
      </c>
      <c r="H23" s="9">
        <f>H11+H21</f>
        <v>183.26999999999998</v>
      </c>
    </row>
    <row r="24" spans="1:8" ht="19.5" customHeight="1">
      <c r="A24" s="108" t="s">
        <v>17</v>
      </c>
      <c r="B24" s="108"/>
      <c r="C24" s="108"/>
      <c r="D24" s="108"/>
      <c r="E24" s="108"/>
      <c r="F24" s="108"/>
      <c r="G24" s="108"/>
      <c r="H24" s="108"/>
    </row>
    <row r="25" spans="1:8">
      <c r="A25" s="100" t="s">
        <v>3</v>
      </c>
      <c r="B25" s="100"/>
      <c r="C25" s="100"/>
      <c r="D25" s="100"/>
      <c r="E25" s="100"/>
      <c r="F25" s="100"/>
      <c r="G25" s="100"/>
      <c r="H25" s="100"/>
    </row>
  </sheetData>
  <mergeCells count="7">
    <mergeCell ref="A25:H25"/>
    <mergeCell ref="A6:H6"/>
    <mergeCell ref="A13:H13"/>
    <mergeCell ref="E1:H2"/>
    <mergeCell ref="E3:H3"/>
    <mergeCell ref="A4:H4"/>
    <mergeCell ref="A24:H24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8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2021-09-15T07:07:42Z</cp:lastPrinted>
  <dcterms:created xsi:type="dcterms:W3CDTF">1996-10-08T23:32:33Z</dcterms:created>
  <dcterms:modified xsi:type="dcterms:W3CDTF">2022-04-02T09:56:15Z</dcterms:modified>
</cp:coreProperties>
</file>