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28" sheetId="8" r:id="rId1"/>
    <sheet name="28 овз" sheetId="9" r:id="rId2"/>
  </sheets>
  <calcPr calcId="125725" refMode="R1C1"/>
</workbook>
</file>

<file path=xl/calcChain.xml><?xml version="1.0" encoding="utf-8"?>
<calcChain xmlns="http://schemas.openxmlformats.org/spreadsheetml/2006/main">
  <c r="P23" i="9"/>
  <c r="O16"/>
  <c r="O17"/>
  <c r="O23" s="1"/>
  <c r="O18"/>
  <c r="O19"/>
  <c r="O20"/>
  <c r="O21"/>
  <c r="N23"/>
  <c r="M23"/>
  <c r="L23"/>
  <c r="K23"/>
  <c r="P13"/>
  <c r="O7"/>
  <c r="O8"/>
  <c r="O9"/>
  <c r="O10"/>
  <c r="O13" s="1"/>
  <c r="N13"/>
  <c r="M13"/>
  <c r="L13"/>
  <c r="K13"/>
  <c r="K13" i="8"/>
  <c r="L13"/>
  <c r="M13"/>
  <c r="N13"/>
  <c r="O7"/>
  <c r="O13" s="1"/>
  <c r="O8"/>
  <c r="O9"/>
  <c r="O10"/>
  <c r="O11"/>
  <c r="P13"/>
  <c r="G18" i="9"/>
  <c r="H13"/>
  <c r="H25" s="1"/>
  <c r="E13"/>
  <c r="F13"/>
  <c r="D13"/>
  <c r="C13"/>
  <c r="G21" i="8"/>
  <c r="G20"/>
  <c r="G19"/>
  <c r="H14"/>
  <c r="E14"/>
  <c r="F14"/>
  <c r="G8"/>
  <c r="G9"/>
  <c r="G14" s="1"/>
  <c r="G10"/>
  <c r="G11"/>
  <c r="D14"/>
  <c r="C14"/>
  <c r="G16"/>
  <c r="G23" s="1"/>
  <c r="G17"/>
  <c r="G18"/>
  <c r="P25" i="9"/>
  <c r="G9"/>
  <c r="C23" i="8"/>
  <c r="D23"/>
  <c r="E23"/>
  <c r="F23"/>
  <c r="H23"/>
  <c r="G21" i="9"/>
  <c r="G20"/>
  <c r="G19"/>
  <c r="G17"/>
  <c r="G23" s="1"/>
  <c r="G16"/>
  <c r="G10"/>
  <c r="G8"/>
  <c r="G7"/>
  <c r="G13" s="1"/>
  <c r="H23"/>
  <c r="C23"/>
  <c r="F23"/>
  <c r="E23"/>
  <c r="D23"/>
</calcChain>
</file>

<file path=xl/sharedStrings.xml><?xml version="1.0" encoding="utf-8"?>
<sst xmlns="http://schemas.openxmlformats.org/spreadsheetml/2006/main" count="102" uniqueCount="39">
  <si>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</si>
  <si>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</si>
  <si>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</si>
  <si>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</si>
  <si>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</si>
  <si>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</si>
  <si>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</si>
  <si>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</si>
  <si>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</si>
  <si>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</si>
  <si>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</si>
  <si>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Школа №_______________</t>
  </si>
  <si>
    <t>_________________________</t>
  </si>
  <si>
    <t>б</t>
  </si>
  <si>
    <t>ж</t>
  </si>
  <si>
    <t>у</t>
  </si>
  <si>
    <t>Зав. производством УМП "Юнрос"_____________________________</t>
  </si>
  <si>
    <t>Картофельное пюре</t>
  </si>
  <si>
    <t>Напиток из шиповника</t>
  </si>
  <si>
    <t>Суп картофельный с рыбн. консервами</t>
  </si>
  <si>
    <t>Котлета рыбная любительская</t>
  </si>
  <si>
    <t>Рис припущенный</t>
  </si>
  <si>
    <t>№ р-ры</t>
  </si>
  <si>
    <t>__________________________________________________________________________________________________________________</t>
  </si>
  <si>
    <t>____________________________</t>
  </si>
  <si>
    <t>Зав. производством УМП "Юнрос"___________________________________________________________________</t>
  </si>
  <si>
    <t>Салат "Трио"</t>
  </si>
  <si>
    <t>ттк</t>
  </si>
  <si>
    <t>Сок натуральный</t>
  </si>
  <si>
    <t>Помидор свежий</t>
  </si>
  <si>
    <t xml:space="preserve">Чай с лимоном и сахаром </t>
  </si>
  <si>
    <t>Завтрак (ОВЗ 1-4 классы)</t>
  </si>
  <si>
    <t>Обед (ОВЗ 1-4 классы)</t>
  </si>
  <si>
    <t>Завтрак (ОВЗ 5-11 классы)</t>
  </si>
  <si>
    <t>Обед (ОВЗ 5-11 классы)</t>
  </si>
  <si>
    <t>Котлета из к/окорочков</t>
  </si>
  <si>
    <t>ТТК</t>
  </si>
  <si>
    <t>Огурец свежий</t>
  </si>
  <si>
    <t>Меню на 28 января 2022г.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</si>
</sst>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"/>
    </font>
    <font>
      <sz val="10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" fillId="0" borderId="0" xfId="0" applyNumberFormat="1" applyFont="1"/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6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" fontId="4" fillId="2" borderId="3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2" borderId="0" xfId="0" applyFont="1" applyFill="1" applyAlignment="1"/>
    <xf numFmtId="0" fontId="2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8" fillId="2" borderId="9" xfId="0" applyFont="1" applyFill="1" applyBorder="1"/>
    <xf numFmtId="0" fontId="4" fillId="2" borderId="0" xfId="0" applyFont="1" applyFill="1" applyAlignment="1"/>
    <xf numFmtId="0" fontId="9" fillId="2" borderId="0" xfId="0" applyFont="1" applyFill="1"/>
    <xf numFmtId="0" fontId="4" fillId="2" borderId="0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2" xfId="0" applyFont="1" applyFill="1" applyBorder="1"/>
    <xf numFmtId="0" fontId="10" fillId="0" borderId="0" xfId="0" applyFont="1"/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2" borderId="0" xfId="0" applyFont="1" applyFill="1"/>
    <xf numFmtId="0" fontId="10" fillId="2" borderId="4" xfId="0" applyFont="1" applyFill="1" applyBorder="1"/>
    <xf numFmtId="0" fontId="10" fillId="2" borderId="12" xfId="0" applyFont="1" applyFill="1" applyBorder="1"/>
    <xf numFmtId="1" fontId="3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/>
    <xf numFmtId="0" fontId="8" fillId="0" borderId="0" xfId="0" applyFont="1"/>
    <xf numFmtId="2" fontId="2" fillId="2" borderId="13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 vertical="center"/>
    </xf>
    <xf numFmtId="0" fontId="6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10" fillId="2" borderId="1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2" fontId="8" fillId="2" borderId="1" xfId="0" applyNumberFormat="1" applyFont="1" applyFill="1" applyBorder="1"/>
    <xf numFmtId="0" fontId="1" fillId="2" borderId="15" xfId="0" applyFont="1" applyFill="1" applyBorder="1" applyAlignment="1">
      <alignment horizontal="left"/>
    </xf>
    <xf numFmtId="1" fontId="3" fillId="2" borderId="15" xfId="0" applyNumberFormat="1" applyFont="1" applyFill="1" applyBorder="1" applyAlignment="1">
      <alignment horizontal="center"/>
    </xf>
    <xf numFmtId="0" fontId="2" fillId="0" borderId="4" xfId="0" applyFont="1" applyBorder="1" applyAlignment="1"/>
    <xf numFmtId="0" fontId="2" fillId="0" borderId="7" xfId="0" applyFont="1" applyBorder="1" applyAlignment="1"/>
    <xf numFmtId="0" fontId="1" fillId="2" borderId="1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2" fillId="2" borderId="21" xfId="0" applyNumberFormat="1" applyFont="1" applyFill="1" applyBorder="1" applyAlignment="1">
      <alignment horizontal="center"/>
    </xf>
    <xf numFmtId="1" fontId="3" fillId="2" borderId="21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8" fillId="2" borderId="2" xfId="0" applyNumberFormat="1" applyFont="1" applyFill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2" fillId="0" borderId="24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2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="75" workbookViewId="0">
      <selection activeCell="C28" sqref="C28"/>
    </sheetView>
  </sheetViews>
  <sheetFormatPr defaultRowHeight="15.75"/>
  <cols>
    <col min="1" max="1" width="5.5703125" style="52" customWidth="1"/>
    <col min="2" max="2" width="28.85546875" style="33" customWidth="1"/>
    <col min="3" max="3" width="9.42578125" style="33" customWidth="1"/>
    <col min="4" max="5" width="3.140625" style="32" bestFit="1" customWidth="1"/>
    <col min="6" max="6" width="4.140625" style="32" bestFit="1" customWidth="1"/>
    <col min="7" max="7" width="6.5703125" style="32" bestFit="1" customWidth="1"/>
    <col min="8" max="8" width="8.85546875" style="40" customWidth="1"/>
    <col min="9" max="9" width="5.5703125" style="57" customWidth="1"/>
    <col min="10" max="10" width="24.28515625" style="41" customWidth="1"/>
    <col min="11" max="11" width="9.140625" style="41"/>
    <col min="12" max="13" width="3.28515625" style="48" bestFit="1" customWidth="1"/>
    <col min="14" max="14" width="3.140625" style="48" bestFit="1" customWidth="1"/>
    <col min="15" max="15" width="5.85546875" style="48" bestFit="1" customWidth="1"/>
    <col min="16" max="16" width="8.5703125" style="41" customWidth="1"/>
  </cols>
  <sheetData>
    <row r="1" spans="1:16">
      <c r="B1" s="31"/>
      <c r="C1" s="103"/>
      <c r="D1" s="103"/>
      <c r="K1" s="29" t="s">
        <v>11</v>
      </c>
      <c r="L1" s="47"/>
    </row>
    <row r="2" spans="1:16">
      <c r="C2" s="103"/>
      <c r="D2" s="103"/>
      <c r="K2" s="101" t="s">
        <v>12</v>
      </c>
      <c r="L2" s="101"/>
      <c r="M2" s="101"/>
      <c r="N2" s="101"/>
      <c r="O2" s="101"/>
      <c r="P2" s="101"/>
    </row>
    <row r="3" spans="1:16">
      <c r="C3" s="103"/>
      <c r="D3" s="103"/>
      <c r="K3" s="103"/>
      <c r="L3" s="103"/>
    </row>
    <row r="4" spans="1:16" ht="13.5" customHeight="1" thickBot="1">
      <c r="A4" s="93" t="s">
        <v>38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49"/>
      <c r="P4" s="34"/>
    </row>
    <row r="5" spans="1:16" s="8" customFormat="1" ht="32.25" customHeight="1" thickBot="1">
      <c r="A5" s="53" t="s">
        <v>22</v>
      </c>
      <c r="B5" s="35" t="s">
        <v>0</v>
      </c>
      <c r="C5" s="35" t="s">
        <v>9</v>
      </c>
      <c r="D5" s="20" t="s">
        <v>13</v>
      </c>
      <c r="E5" s="20" t="s">
        <v>14</v>
      </c>
      <c r="F5" s="20" t="s">
        <v>15</v>
      </c>
      <c r="G5" s="36" t="s">
        <v>1</v>
      </c>
      <c r="H5" s="37" t="s">
        <v>10</v>
      </c>
      <c r="I5" s="72" t="s">
        <v>22</v>
      </c>
      <c r="J5" s="35" t="s">
        <v>0</v>
      </c>
      <c r="K5" s="35" t="s">
        <v>9</v>
      </c>
      <c r="L5" s="20" t="s">
        <v>13</v>
      </c>
      <c r="M5" s="20" t="s">
        <v>14</v>
      </c>
      <c r="N5" s="20" t="s">
        <v>15</v>
      </c>
      <c r="O5" s="36" t="s">
        <v>1</v>
      </c>
      <c r="P5" s="37" t="s">
        <v>10</v>
      </c>
    </row>
    <row r="6" spans="1:16" ht="16.5" thickBot="1">
      <c r="A6" s="95" t="s">
        <v>2</v>
      </c>
      <c r="B6" s="96"/>
      <c r="C6" s="96"/>
      <c r="D6" s="96"/>
      <c r="E6" s="96"/>
      <c r="F6" s="96"/>
      <c r="G6" s="96"/>
      <c r="H6" s="97"/>
      <c r="I6" s="98" t="s">
        <v>3</v>
      </c>
      <c r="J6" s="99"/>
      <c r="K6" s="99"/>
      <c r="L6" s="99"/>
      <c r="M6" s="99"/>
      <c r="N6" s="99"/>
      <c r="O6" s="99"/>
      <c r="P6" s="100"/>
    </row>
    <row r="7" spans="1:16">
      <c r="A7" s="67"/>
      <c r="B7" s="75" t="s">
        <v>37</v>
      </c>
      <c r="C7" s="87">
        <v>60</v>
      </c>
      <c r="D7" s="88">
        <v>0.4</v>
      </c>
      <c r="E7" s="88">
        <v>0</v>
      </c>
      <c r="F7" s="88">
        <v>1.3</v>
      </c>
      <c r="G7" s="88">
        <v>7.5</v>
      </c>
      <c r="H7" s="89">
        <v>25.3</v>
      </c>
      <c r="I7" s="67" t="s">
        <v>36</v>
      </c>
      <c r="J7" s="82" t="s">
        <v>26</v>
      </c>
      <c r="K7" s="68">
        <v>60</v>
      </c>
      <c r="L7" s="91">
        <v>0.79</v>
      </c>
      <c r="M7" s="91">
        <v>6.04</v>
      </c>
      <c r="N7" s="76">
        <v>2.84</v>
      </c>
      <c r="O7" s="76">
        <f>(N7*4)+(M7*9)+(L7*4)</f>
        <v>68.88</v>
      </c>
      <c r="P7" s="69">
        <v>12.28</v>
      </c>
    </row>
    <row r="8" spans="1:16">
      <c r="A8" s="84">
        <v>499</v>
      </c>
      <c r="B8" s="14" t="s">
        <v>35</v>
      </c>
      <c r="C8" s="1">
        <v>100</v>
      </c>
      <c r="D8" s="6">
        <v>16</v>
      </c>
      <c r="E8" s="6">
        <v>10.9</v>
      </c>
      <c r="F8" s="6">
        <v>18.8</v>
      </c>
      <c r="G8" s="6">
        <f>(F8*4)+(E8*9)+(D8*4)</f>
        <v>237.3</v>
      </c>
      <c r="H8" s="26">
        <v>33.4</v>
      </c>
      <c r="I8" s="84">
        <v>499</v>
      </c>
      <c r="J8" s="14" t="s">
        <v>35</v>
      </c>
      <c r="K8" s="1">
        <v>75</v>
      </c>
      <c r="L8" s="4">
        <v>12</v>
      </c>
      <c r="M8" s="4">
        <v>8</v>
      </c>
      <c r="N8" s="4">
        <v>14</v>
      </c>
      <c r="O8" s="4">
        <f>(N8*4)+(M8*9)+(L8*4)</f>
        <v>176</v>
      </c>
      <c r="P8" s="26">
        <v>25.34</v>
      </c>
    </row>
    <row r="9" spans="1:16">
      <c r="A9" s="16">
        <v>520</v>
      </c>
      <c r="B9" s="15" t="s">
        <v>17</v>
      </c>
      <c r="C9" s="1">
        <v>150</v>
      </c>
      <c r="D9" s="38">
        <v>2.97</v>
      </c>
      <c r="E9" s="38">
        <v>5.3</v>
      </c>
      <c r="F9" s="38">
        <v>26.1</v>
      </c>
      <c r="G9" s="6">
        <f>(F9*4)+(E9*9)+(D9*4)</f>
        <v>163.98</v>
      </c>
      <c r="H9" s="39">
        <v>24.91</v>
      </c>
      <c r="I9" s="16">
        <v>520</v>
      </c>
      <c r="J9" s="15" t="s">
        <v>17</v>
      </c>
      <c r="K9" s="1">
        <v>150</v>
      </c>
      <c r="L9" s="38">
        <v>2.97</v>
      </c>
      <c r="M9" s="38">
        <v>5.3</v>
      </c>
      <c r="N9" s="38">
        <v>26.1</v>
      </c>
      <c r="O9" s="6">
        <f>(N9*4)+(M9*9)+(L9*4)</f>
        <v>163.98</v>
      </c>
      <c r="P9" s="39">
        <v>24.91</v>
      </c>
    </row>
    <row r="10" spans="1:16">
      <c r="A10" s="16">
        <v>705</v>
      </c>
      <c r="B10" s="14" t="s">
        <v>18</v>
      </c>
      <c r="C10" s="1">
        <v>200</v>
      </c>
      <c r="D10" s="6">
        <v>0.5</v>
      </c>
      <c r="E10" s="6">
        <v>0.5</v>
      </c>
      <c r="F10" s="6">
        <v>20</v>
      </c>
      <c r="G10" s="6">
        <f>(F10*4)+(E10*9)+(D10*4)</f>
        <v>86.5</v>
      </c>
      <c r="H10" s="26">
        <v>11.28</v>
      </c>
      <c r="I10" s="16">
        <v>705</v>
      </c>
      <c r="J10" s="14" t="s">
        <v>18</v>
      </c>
      <c r="K10" s="1">
        <v>200</v>
      </c>
      <c r="L10" s="6">
        <v>0.5</v>
      </c>
      <c r="M10" s="6">
        <v>0.5</v>
      </c>
      <c r="N10" s="6">
        <v>20</v>
      </c>
      <c r="O10" s="6">
        <f>(N10*4)+(M10*9)+(L10*4)</f>
        <v>86.5</v>
      </c>
      <c r="P10" s="26">
        <v>11.28</v>
      </c>
    </row>
    <row r="11" spans="1:16">
      <c r="A11" s="54"/>
      <c r="B11" s="15" t="s">
        <v>6</v>
      </c>
      <c r="C11" s="1">
        <v>31</v>
      </c>
      <c r="D11" s="6">
        <v>2.2999999999999998</v>
      </c>
      <c r="E11" s="6">
        <v>0.2</v>
      </c>
      <c r="F11" s="6">
        <v>15</v>
      </c>
      <c r="G11" s="6">
        <f>(F11*4)+(E11*9)+(D11*4)</f>
        <v>71</v>
      </c>
      <c r="H11" s="26">
        <v>1.88</v>
      </c>
      <c r="I11" s="58"/>
      <c r="J11" s="15" t="s">
        <v>6</v>
      </c>
      <c r="K11" s="1">
        <v>31</v>
      </c>
      <c r="L11" s="6">
        <v>2.2999999999999998</v>
      </c>
      <c r="M11" s="6">
        <v>0.2</v>
      </c>
      <c r="N11" s="6">
        <v>15</v>
      </c>
      <c r="O11" s="6">
        <f>(N11*4)+(M11*9)+(L11*4)</f>
        <v>71</v>
      </c>
      <c r="P11" s="26">
        <v>1.88</v>
      </c>
    </row>
    <row r="12" spans="1:16" ht="15" customHeight="1">
      <c r="A12" s="54"/>
      <c r="B12" s="15" t="s">
        <v>7</v>
      </c>
      <c r="C12" s="1">
        <v>25</v>
      </c>
      <c r="D12" s="6">
        <v>1.6</v>
      </c>
      <c r="E12" s="6">
        <v>1</v>
      </c>
      <c r="F12" s="6">
        <v>9.6</v>
      </c>
      <c r="G12" s="6">
        <v>54</v>
      </c>
      <c r="H12" s="26">
        <v>1.6</v>
      </c>
      <c r="I12" s="58"/>
      <c r="J12" s="15"/>
      <c r="K12" s="1"/>
      <c r="L12" s="6"/>
      <c r="M12" s="6"/>
      <c r="N12" s="6"/>
      <c r="O12" s="6"/>
      <c r="P12" s="26"/>
    </row>
    <row r="13" spans="1:16">
      <c r="A13" s="54"/>
      <c r="B13" s="14" t="s">
        <v>28</v>
      </c>
      <c r="C13" s="1">
        <v>200</v>
      </c>
      <c r="D13" s="6">
        <v>0.3</v>
      </c>
      <c r="E13" s="6">
        <v>0.2</v>
      </c>
      <c r="F13" s="6">
        <v>21.7</v>
      </c>
      <c r="G13" s="6">
        <v>90</v>
      </c>
      <c r="H13" s="45">
        <v>27.43</v>
      </c>
      <c r="I13" s="58"/>
      <c r="J13" s="15"/>
      <c r="K13" s="2">
        <f t="shared" ref="K13:P13" si="0">SUM(K7:K12)</f>
        <v>516</v>
      </c>
      <c r="L13" s="6">
        <f t="shared" si="0"/>
        <v>18.559999999999999</v>
      </c>
      <c r="M13" s="6">
        <f t="shared" si="0"/>
        <v>20.04</v>
      </c>
      <c r="N13" s="6">
        <f t="shared" si="0"/>
        <v>77.94</v>
      </c>
      <c r="O13" s="6">
        <f t="shared" si="0"/>
        <v>566.36</v>
      </c>
      <c r="P13" s="27">
        <f t="shared" si="0"/>
        <v>75.69</v>
      </c>
    </row>
    <row r="14" spans="1:16" ht="16.5" thickBot="1">
      <c r="A14" s="56"/>
      <c r="B14" s="17"/>
      <c r="C14" s="90">
        <f t="shared" ref="C14:H14" si="1">SUM(C7:C13)</f>
        <v>766</v>
      </c>
      <c r="D14" s="10">
        <f t="shared" si="1"/>
        <v>24.07</v>
      </c>
      <c r="E14" s="10">
        <f t="shared" si="1"/>
        <v>18.099999999999998</v>
      </c>
      <c r="F14" s="10">
        <f t="shared" si="1"/>
        <v>112.5</v>
      </c>
      <c r="G14" s="10">
        <f t="shared" si="1"/>
        <v>710.28</v>
      </c>
      <c r="H14" s="73">
        <f t="shared" si="1"/>
        <v>125.79999999999998</v>
      </c>
      <c r="I14" s="58"/>
      <c r="J14" s="15"/>
      <c r="K14" s="2"/>
      <c r="L14" s="6"/>
      <c r="M14" s="6"/>
      <c r="N14" s="6"/>
      <c r="O14" s="6"/>
      <c r="P14" s="30"/>
    </row>
    <row r="15" spans="1:16" ht="16.5" thickBot="1">
      <c r="A15" s="95" t="s">
        <v>4</v>
      </c>
      <c r="B15" s="96"/>
      <c r="C15" s="96"/>
      <c r="D15" s="96"/>
      <c r="E15" s="96"/>
      <c r="F15" s="96"/>
      <c r="G15" s="96"/>
      <c r="H15" s="102"/>
      <c r="I15" s="58"/>
      <c r="J15" s="74"/>
      <c r="K15" s="42"/>
      <c r="L15" s="50"/>
      <c r="M15" s="50"/>
      <c r="N15" s="50"/>
      <c r="O15" s="50"/>
      <c r="P15" s="44"/>
    </row>
    <row r="16" spans="1:16">
      <c r="A16" s="67" t="s">
        <v>36</v>
      </c>
      <c r="B16" s="82" t="s">
        <v>26</v>
      </c>
      <c r="C16" s="68">
        <v>60</v>
      </c>
      <c r="D16" s="76">
        <v>0.79</v>
      </c>
      <c r="E16" s="76">
        <v>6.04</v>
      </c>
      <c r="F16" s="76">
        <v>2.84</v>
      </c>
      <c r="G16" s="76">
        <f t="shared" ref="G16:G21" si="2">(F16*4)+(E16*9)+(D16*4)</f>
        <v>68.88</v>
      </c>
      <c r="H16" s="69">
        <v>12.28</v>
      </c>
      <c r="I16" s="58"/>
      <c r="J16" s="14"/>
      <c r="K16" s="1"/>
      <c r="L16" s="4"/>
      <c r="M16" s="4"/>
      <c r="N16" s="4"/>
      <c r="O16" s="4"/>
      <c r="P16" s="45"/>
    </row>
    <row r="17" spans="1:16" ht="31.5">
      <c r="A17" s="16">
        <v>142</v>
      </c>
      <c r="B17" s="80" t="s">
        <v>19</v>
      </c>
      <c r="C17" s="1">
        <v>212.5</v>
      </c>
      <c r="D17" s="6">
        <v>4.8</v>
      </c>
      <c r="E17" s="6">
        <v>6.38</v>
      </c>
      <c r="F17" s="6">
        <v>10.4</v>
      </c>
      <c r="G17" s="6">
        <f t="shared" si="2"/>
        <v>118.22000000000001</v>
      </c>
      <c r="H17" s="83">
        <v>18.78</v>
      </c>
      <c r="I17" s="58"/>
      <c r="J17" s="42"/>
      <c r="K17" s="42"/>
      <c r="L17" s="50"/>
      <c r="M17" s="50"/>
      <c r="N17" s="50"/>
      <c r="O17" s="50"/>
      <c r="P17" s="44"/>
    </row>
    <row r="18" spans="1:16">
      <c r="A18" s="84">
        <v>499</v>
      </c>
      <c r="B18" s="14" t="s">
        <v>35</v>
      </c>
      <c r="C18" s="1">
        <v>100</v>
      </c>
      <c r="D18" s="6">
        <v>16</v>
      </c>
      <c r="E18" s="6">
        <v>10.9</v>
      </c>
      <c r="F18" s="6">
        <v>18.8</v>
      </c>
      <c r="G18" s="6">
        <f t="shared" si="2"/>
        <v>237.3</v>
      </c>
      <c r="H18" s="26">
        <v>33.4</v>
      </c>
      <c r="I18" s="58"/>
      <c r="J18" s="42"/>
      <c r="K18" s="42"/>
      <c r="L18" s="50"/>
      <c r="M18" s="50"/>
      <c r="N18" s="50"/>
      <c r="O18" s="50"/>
      <c r="P18" s="44"/>
    </row>
    <row r="19" spans="1:16">
      <c r="A19" s="16">
        <v>520</v>
      </c>
      <c r="B19" s="15" t="s">
        <v>17</v>
      </c>
      <c r="C19" s="1">
        <v>150</v>
      </c>
      <c r="D19" s="38">
        <v>2.97</v>
      </c>
      <c r="E19" s="38">
        <v>5.3</v>
      </c>
      <c r="F19" s="38">
        <v>26.1</v>
      </c>
      <c r="G19" s="6">
        <f t="shared" si="2"/>
        <v>163.98</v>
      </c>
      <c r="H19" s="39">
        <v>24.91</v>
      </c>
      <c r="I19" s="58"/>
      <c r="J19" s="42"/>
      <c r="K19" s="42"/>
      <c r="L19" s="50"/>
      <c r="M19" s="50"/>
      <c r="N19" s="50"/>
      <c r="O19" s="50"/>
      <c r="P19" s="44"/>
    </row>
    <row r="20" spans="1:16">
      <c r="A20" s="16">
        <v>705</v>
      </c>
      <c r="B20" s="14" t="s">
        <v>18</v>
      </c>
      <c r="C20" s="1">
        <v>200</v>
      </c>
      <c r="D20" s="6">
        <v>0.5</v>
      </c>
      <c r="E20" s="6">
        <v>0.5</v>
      </c>
      <c r="F20" s="6">
        <v>20</v>
      </c>
      <c r="G20" s="6">
        <f t="shared" si="2"/>
        <v>86.5</v>
      </c>
      <c r="H20" s="26">
        <v>11.28</v>
      </c>
      <c r="I20" s="77"/>
      <c r="J20" s="71"/>
      <c r="K20" s="71"/>
      <c r="L20" s="71"/>
      <c r="M20" s="71"/>
      <c r="N20" s="71"/>
      <c r="O20" s="71"/>
      <c r="P20" s="78"/>
    </row>
    <row r="21" spans="1:16">
      <c r="A21" s="54"/>
      <c r="B21" s="15" t="s">
        <v>6</v>
      </c>
      <c r="C21" s="1">
        <v>31</v>
      </c>
      <c r="D21" s="6">
        <v>2.2999999999999998</v>
      </c>
      <c r="E21" s="6">
        <v>0.2</v>
      </c>
      <c r="F21" s="6">
        <v>15</v>
      </c>
      <c r="G21" s="6">
        <f t="shared" si="2"/>
        <v>71</v>
      </c>
      <c r="H21" s="26">
        <v>1.88</v>
      </c>
      <c r="I21" s="58"/>
      <c r="J21" s="42"/>
      <c r="K21" s="42"/>
      <c r="L21" s="50"/>
      <c r="M21" s="50"/>
      <c r="N21" s="50"/>
      <c r="O21" s="50"/>
      <c r="P21" s="44"/>
    </row>
    <row r="22" spans="1:16">
      <c r="A22" s="54"/>
      <c r="B22" s="15" t="s">
        <v>7</v>
      </c>
      <c r="C22" s="1">
        <v>25</v>
      </c>
      <c r="D22" s="6">
        <v>1.6</v>
      </c>
      <c r="E22" s="6">
        <v>1</v>
      </c>
      <c r="F22" s="6">
        <v>9.6</v>
      </c>
      <c r="G22" s="6">
        <v>54</v>
      </c>
      <c r="H22" s="26">
        <v>1.6</v>
      </c>
      <c r="I22" s="58"/>
      <c r="J22" s="42"/>
      <c r="K22" s="42"/>
      <c r="L22" s="50"/>
      <c r="M22" s="50"/>
      <c r="N22" s="50"/>
      <c r="O22" s="50"/>
      <c r="P22" s="44"/>
    </row>
    <row r="23" spans="1:16" ht="16.5" thickBot="1">
      <c r="A23" s="56"/>
      <c r="B23" s="61"/>
      <c r="C23" s="85">
        <f t="shared" ref="C23:H23" si="3">SUM(C16:C22)</f>
        <v>778.5</v>
      </c>
      <c r="D23" s="86">
        <f t="shared" si="3"/>
        <v>28.96</v>
      </c>
      <c r="E23" s="86">
        <f t="shared" si="3"/>
        <v>30.32</v>
      </c>
      <c r="F23" s="86">
        <f t="shared" si="3"/>
        <v>102.74</v>
      </c>
      <c r="G23" s="86">
        <f t="shared" si="3"/>
        <v>799.88</v>
      </c>
      <c r="H23" s="64">
        <f t="shared" si="3"/>
        <v>104.13</v>
      </c>
      <c r="I23" s="59"/>
      <c r="J23" s="92"/>
      <c r="K23" s="43"/>
      <c r="L23" s="51"/>
      <c r="M23" s="51"/>
      <c r="N23" s="51"/>
      <c r="O23" s="51"/>
      <c r="P23" s="46"/>
    </row>
    <row r="24" spans="1:16" ht="18.75" customHeight="1">
      <c r="A24" s="93" t="s">
        <v>25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</row>
    <row r="25" spans="1:16">
      <c r="A25" s="94" t="s">
        <v>23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</sheetData>
  <mergeCells count="10">
    <mergeCell ref="A24:P24"/>
    <mergeCell ref="A25:P25"/>
    <mergeCell ref="A6:H6"/>
    <mergeCell ref="I6:P6"/>
    <mergeCell ref="K2:P2"/>
    <mergeCell ref="A15:H15"/>
    <mergeCell ref="C1:D2"/>
    <mergeCell ref="C3:D3"/>
    <mergeCell ref="A4:N4"/>
    <mergeCell ref="K3:L3"/>
  </mergeCells>
  <phoneticPr fontId="0" type="noConversion"/>
  <pageMargins left="0.16" right="0.15" top="0.16" bottom="0.16" header="0.16" footer="0.16"/>
  <pageSetup paperSize="9" scale="10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75" workbookViewId="0">
      <selection activeCell="J24" sqref="J24"/>
    </sheetView>
  </sheetViews>
  <sheetFormatPr defaultRowHeight="15.75"/>
  <cols>
    <col min="1" max="1" width="6.42578125" style="52" customWidth="1"/>
    <col min="2" max="2" width="30.7109375" style="3" customWidth="1"/>
    <col min="3" max="3" width="10.28515625" style="3" customWidth="1"/>
    <col min="4" max="5" width="3.140625" style="7" bestFit="1" customWidth="1"/>
    <col min="6" max="6" width="4.140625" style="7" bestFit="1" customWidth="1"/>
    <col min="7" max="7" width="5.85546875" style="7" customWidth="1"/>
    <col min="8" max="8" width="10.28515625" style="3" customWidth="1"/>
    <col min="9" max="9" width="6.140625" customWidth="1"/>
    <col min="10" max="10" width="31.140625" customWidth="1"/>
    <col min="12" max="13" width="3.140625" bestFit="1" customWidth="1"/>
    <col min="14" max="14" width="4.140625" bestFit="1" customWidth="1"/>
    <col min="15" max="15" width="5.85546875" bestFit="1" customWidth="1"/>
  </cols>
  <sheetData>
    <row r="1" spans="1:16">
      <c r="C1" s="29"/>
      <c r="D1" s="29"/>
      <c r="E1" s="29"/>
      <c r="F1" s="29"/>
      <c r="G1" s="25"/>
      <c r="H1" s="62"/>
      <c r="K1" s="29" t="s">
        <v>11</v>
      </c>
      <c r="L1" s="29"/>
      <c r="M1" s="29"/>
      <c r="N1" s="29"/>
      <c r="O1" s="25"/>
      <c r="P1" s="62"/>
    </row>
    <row r="2" spans="1:16">
      <c r="C2" s="105"/>
      <c r="D2" s="105"/>
      <c r="E2" s="105"/>
      <c r="F2" s="105"/>
      <c r="G2" s="105"/>
      <c r="H2" s="105"/>
      <c r="K2" s="105" t="s">
        <v>24</v>
      </c>
      <c r="L2" s="105"/>
      <c r="M2" s="105"/>
      <c r="N2" s="105"/>
      <c r="O2" s="105"/>
      <c r="P2" s="105"/>
    </row>
    <row r="3" spans="1:16" ht="16.5" thickBot="1">
      <c r="A3" s="104" t="s">
        <v>38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8" customFormat="1" ht="32.25" thickBot="1">
      <c r="A4" s="53" t="s">
        <v>22</v>
      </c>
      <c r="B4" s="18" t="s">
        <v>0</v>
      </c>
      <c r="C4" s="18" t="s">
        <v>9</v>
      </c>
      <c r="D4" s="24" t="s">
        <v>13</v>
      </c>
      <c r="E4" s="24" t="s">
        <v>14</v>
      </c>
      <c r="F4" s="24" t="s">
        <v>15</v>
      </c>
      <c r="G4" s="19" t="s">
        <v>1</v>
      </c>
      <c r="H4" s="28" t="s">
        <v>10</v>
      </c>
      <c r="I4" s="53" t="s">
        <v>22</v>
      </c>
      <c r="J4" s="18" t="s">
        <v>0</v>
      </c>
      <c r="K4" s="18" t="s">
        <v>9</v>
      </c>
      <c r="L4" s="24" t="s">
        <v>13</v>
      </c>
      <c r="M4" s="24" t="s">
        <v>14</v>
      </c>
      <c r="N4" s="24" t="s">
        <v>15</v>
      </c>
      <c r="O4" s="19" t="s">
        <v>1</v>
      </c>
      <c r="P4" s="28" t="s">
        <v>10</v>
      </c>
    </row>
    <row r="5" spans="1:16" ht="18.75" customHeight="1" thickBot="1">
      <c r="A5" s="95" t="s">
        <v>31</v>
      </c>
      <c r="B5" s="96"/>
      <c r="C5" s="96"/>
      <c r="D5" s="96"/>
      <c r="E5" s="96"/>
      <c r="F5" s="96"/>
      <c r="G5" s="96"/>
      <c r="H5" s="97"/>
      <c r="I5" s="95" t="s">
        <v>33</v>
      </c>
      <c r="J5" s="96"/>
      <c r="K5" s="96"/>
      <c r="L5" s="96"/>
      <c r="M5" s="96"/>
      <c r="N5" s="96"/>
      <c r="O5" s="96"/>
      <c r="P5" s="97"/>
    </row>
    <row r="6" spans="1:16">
      <c r="A6" s="65"/>
      <c r="B6" s="15" t="s">
        <v>29</v>
      </c>
      <c r="C6" s="1">
        <v>50</v>
      </c>
      <c r="D6" s="60">
        <v>0.55000000000000004</v>
      </c>
      <c r="E6" s="60">
        <v>0</v>
      </c>
      <c r="F6" s="60">
        <v>2.1</v>
      </c>
      <c r="G6" s="60">
        <v>10</v>
      </c>
      <c r="H6" s="66">
        <v>20.48</v>
      </c>
      <c r="I6" s="65"/>
      <c r="J6" s="15" t="s">
        <v>29</v>
      </c>
      <c r="K6" s="1">
        <v>50</v>
      </c>
      <c r="L6" s="60">
        <v>0.55000000000000004</v>
      </c>
      <c r="M6" s="60">
        <v>0</v>
      </c>
      <c r="N6" s="60">
        <v>2.1</v>
      </c>
      <c r="O6" s="60">
        <v>10</v>
      </c>
      <c r="P6" s="66">
        <v>20.48</v>
      </c>
    </row>
    <row r="7" spans="1:16">
      <c r="A7" s="16">
        <v>390</v>
      </c>
      <c r="B7" s="15" t="s">
        <v>20</v>
      </c>
      <c r="C7" s="1">
        <v>100</v>
      </c>
      <c r="D7" s="6">
        <v>17</v>
      </c>
      <c r="E7" s="6">
        <v>15</v>
      </c>
      <c r="F7" s="6">
        <v>25</v>
      </c>
      <c r="G7" s="6">
        <f>(F7*4)+(E7*9)+(D7*4)</f>
        <v>303</v>
      </c>
      <c r="H7" s="26">
        <v>39.81</v>
      </c>
      <c r="I7" s="16">
        <v>390</v>
      </c>
      <c r="J7" s="15" t="s">
        <v>20</v>
      </c>
      <c r="K7" s="1">
        <v>100</v>
      </c>
      <c r="L7" s="6">
        <v>17</v>
      </c>
      <c r="M7" s="6">
        <v>15</v>
      </c>
      <c r="N7" s="6">
        <v>25</v>
      </c>
      <c r="O7" s="6">
        <f>(N7*4)+(M7*9)+(L7*4)</f>
        <v>303</v>
      </c>
      <c r="P7" s="26">
        <v>39.81</v>
      </c>
    </row>
    <row r="8" spans="1:16">
      <c r="A8" s="16">
        <v>512</v>
      </c>
      <c r="B8" s="15" t="s">
        <v>21</v>
      </c>
      <c r="C8" s="1">
        <v>180</v>
      </c>
      <c r="D8" s="6">
        <v>6.5</v>
      </c>
      <c r="E8" s="6">
        <v>6.5</v>
      </c>
      <c r="F8" s="6">
        <v>45</v>
      </c>
      <c r="G8" s="6">
        <f>(F8*4)+(E8*9)+(D8*4)</f>
        <v>264.5</v>
      </c>
      <c r="H8" s="26">
        <v>12.36</v>
      </c>
      <c r="I8" s="16">
        <v>512</v>
      </c>
      <c r="J8" s="15" t="s">
        <v>21</v>
      </c>
      <c r="K8" s="1">
        <v>180</v>
      </c>
      <c r="L8" s="6">
        <v>6.5</v>
      </c>
      <c r="M8" s="6">
        <v>6.5</v>
      </c>
      <c r="N8" s="6">
        <v>45</v>
      </c>
      <c r="O8" s="6">
        <f>(N8*4)+(M8*9)+(L8*4)</f>
        <v>264.5</v>
      </c>
      <c r="P8" s="26">
        <v>12.36</v>
      </c>
    </row>
    <row r="9" spans="1:16">
      <c r="A9" s="16">
        <v>629</v>
      </c>
      <c r="B9" s="15" t="s">
        <v>30</v>
      </c>
      <c r="C9" s="1">
        <v>200</v>
      </c>
      <c r="D9" s="6">
        <v>0.5</v>
      </c>
      <c r="E9" s="6">
        <v>0.1</v>
      </c>
      <c r="F9" s="6">
        <v>17</v>
      </c>
      <c r="G9" s="6">
        <f>(F9*4)+(E9*9)+(D9*4)</f>
        <v>70.900000000000006</v>
      </c>
      <c r="H9" s="70">
        <v>5.2</v>
      </c>
      <c r="I9" s="16">
        <v>629</v>
      </c>
      <c r="J9" s="15" t="s">
        <v>30</v>
      </c>
      <c r="K9" s="1">
        <v>200</v>
      </c>
      <c r="L9" s="6">
        <v>0.5</v>
      </c>
      <c r="M9" s="6">
        <v>0.1</v>
      </c>
      <c r="N9" s="6">
        <v>17</v>
      </c>
      <c r="O9" s="6">
        <f>(N9*4)+(M9*9)+(L9*4)</f>
        <v>70.900000000000006</v>
      </c>
      <c r="P9" s="70">
        <v>5.2</v>
      </c>
    </row>
    <row r="10" spans="1:16">
      <c r="A10" s="54"/>
      <c r="B10" s="15" t="s">
        <v>6</v>
      </c>
      <c r="C10" s="1">
        <v>31</v>
      </c>
      <c r="D10" s="6">
        <v>2.2999999999999998</v>
      </c>
      <c r="E10" s="6">
        <v>0.2</v>
      </c>
      <c r="F10" s="6">
        <v>15</v>
      </c>
      <c r="G10" s="6">
        <f>(F10*4)+(E10*9)+(D10*4)</f>
        <v>71</v>
      </c>
      <c r="H10" s="26">
        <v>1.88</v>
      </c>
      <c r="I10" s="54"/>
      <c r="J10" s="15" t="s">
        <v>6</v>
      </c>
      <c r="K10" s="1">
        <v>31</v>
      </c>
      <c r="L10" s="6">
        <v>2.2999999999999998</v>
      </c>
      <c r="M10" s="6">
        <v>0.2</v>
      </c>
      <c r="N10" s="6">
        <v>15</v>
      </c>
      <c r="O10" s="6">
        <f>(N10*4)+(M10*9)+(L10*4)</f>
        <v>71</v>
      </c>
      <c r="P10" s="26">
        <v>1.88</v>
      </c>
    </row>
    <row r="11" spans="1:16">
      <c r="A11" s="54"/>
      <c r="B11" s="15" t="s">
        <v>7</v>
      </c>
      <c r="C11" s="1">
        <v>25</v>
      </c>
      <c r="D11" s="6">
        <v>1.6</v>
      </c>
      <c r="E11" s="6">
        <v>1</v>
      </c>
      <c r="F11" s="6">
        <v>9.6</v>
      </c>
      <c r="G11" s="6">
        <v>54</v>
      </c>
      <c r="H11" s="26">
        <v>1.6</v>
      </c>
      <c r="I11" s="54"/>
      <c r="J11" s="15" t="s">
        <v>7</v>
      </c>
      <c r="K11" s="1">
        <v>25</v>
      </c>
      <c r="L11" s="6">
        <v>1.6</v>
      </c>
      <c r="M11" s="6">
        <v>1</v>
      </c>
      <c r="N11" s="6">
        <v>9.6</v>
      </c>
      <c r="O11" s="6">
        <v>54</v>
      </c>
      <c r="P11" s="26">
        <v>1.6</v>
      </c>
    </row>
    <row r="12" spans="1:16">
      <c r="A12" s="54"/>
      <c r="B12" s="14" t="s">
        <v>28</v>
      </c>
      <c r="C12" s="1">
        <v>200</v>
      </c>
      <c r="D12" s="6">
        <v>0.3</v>
      </c>
      <c r="E12" s="6">
        <v>0.2</v>
      </c>
      <c r="F12" s="6">
        <v>21.7</v>
      </c>
      <c r="G12" s="6">
        <v>90</v>
      </c>
      <c r="H12" s="45">
        <v>27.43</v>
      </c>
      <c r="I12" s="54"/>
      <c r="J12" s="14" t="s">
        <v>28</v>
      </c>
      <c r="K12" s="1">
        <v>200</v>
      </c>
      <c r="L12" s="6">
        <v>0.3</v>
      </c>
      <c r="M12" s="6">
        <v>0.2</v>
      </c>
      <c r="N12" s="6">
        <v>21.7</v>
      </c>
      <c r="O12" s="6">
        <v>90</v>
      </c>
      <c r="P12" s="45">
        <v>27.43</v>
      </c>
    </row>
    <row r="13" spans="1:16">
      <c r="A13" s="54"/>
      <c r="B13" s="2"/>
      <c r="C13" s="2">
        <f t="shared" ref="C13:H13" si="0">SUM(C6:C12)</f>
        <v>786</v>
      </c>
      <c r="D13" s="6">
        <f t="shared" si="0"/>
        <v>28.750000000000004</v>
      </c>
      <c r="E13" s="6">
        <f t="shared" si="0"/>
        <v>23</v>
      </c>
      <c r="F13" s="6">
        <f t="shared" si="0"/>
        <v>135.39999999999998</v>
      </c>
      <c r="G13" s="6">
        <f t="shared" si="0"/>
        <v>863.4</v>
      </c>
      <c r="H13" s="27">
        <f t="shared" si="0"/>
        <v>108.75999999999999</v>
      </c>
      <c r="I13" s="54"/>
      <c r="J13" s="2"/>
      <c r="K13" s="2">
        <f t="shared" ref="K13:P13" si="1">SUM(K6:K12)</f>
        <v>786</v>
      </c>
      <c r="L13" s="6">
        <f t="shared" si="1"/>
        <v>28.750000000000004</v>
      </c>
      <c r="M13" s="6">
        <f t="shared" si="1"/>
        <v>23</v>
      </c>
      <c r="N13" s="6">
        <f t="shared" si="1"/>
        <v>135.39999999999998</v>
      </c>
      <c r="O13" s="6">
        <f t="shared" si="1"/>
        <v>863.4</v>
      </c>
      <c r="P13" s="27">
        <f t="shared" si="1"/>
        <v>108.75999999999999</v>
      </c>
    </row>
    <row r="14" spans="1:16" ht="16.5" thickBot="1">
      <c r="A14" s="55"/>
      <c r="B14" s="22"/>
      <c r="C14" s="11"/>
      <c r="D14" s="23"/>
      <c r="E14" s="23"/>
      <c r="F14" s="23"/>
      <c r="G14" s="23"/>
      <c r="H14" s="63"/>
      <c r="I14" s="55"/>
      <c r="J14" s="22"/>
      <c r="K14" s="11"/>
      <c r="L14" s="23"/>
      <c r="M14" s="23"/>
      <c r="N14" s="23"/>
      <c r="O14" s="23"/>
      <c r="P14" s="63"/>
    </row>
    <row r="15" spans="1:16" ht="16.5" thickBot="1">
      <c r="A15" s="95" t="s">
        <v>32</v>
      </c>
      <c r="B15" s="96"/>
      <c r="C15" s="96"/>
      <c r="D15" s="96"/>
      <c r="E15" s="96"/>
      <c r="F15" s="96"/>
      <c r="G15" s="96"/>
      <c r="H15" s="97"/>
      <c r="I15" s="95" t="s">
        <v>34</v>
      </c>
      <c r="J15" s="96"/>
      <c r="K15" s="96"/>
      <c r="L15" s="96"/>
      <c r="M15" s="96"/>
      <c r="N15" s="96"/>
      <c r="O15" s="96"/>
      <c r="P15" s="97"/>
    </row>
    <row r="16" spans="1:16">
      <c r="A16" s="21" t="s">
        <v>27</v>
      </c>
      <c r="B16" s="14" t="s">
        <v>26</v>
      </c>
      <c r="C16" s="1">
        <v>100</v>
      </c>
      <c r="D16" s="6">
        <v>1.3</v>
      </c>
      <c r="E16" s="6">
        <v>10.07</v>
      </c>
      <c r="F16" s="6">
        <v>4.7300000000000004</v>
      </c>
      <c r="G16" s="6">
        <f t="shared" ref="G16:G21" si="2">(F16*4)+(E16*9)+(D16*4)</f>
        <v>114.75</v>
      </c>
      <c r="H16" s="26">
        <v>20.47</v>
      </c>
      <c r="I16" s="21" t="s">
        <v>27</v>
      </c>
      <c r="J16" s="14" t="s">
        <v>26</v>
      </c>
      <c r="K16" s="1">
        <v>100</v>
      </c>
      <c r="L16" s="6">
        <v>1.3</v>
      </c>
      <c r="M16" s="6">
        <v>10.07</v>
      </c>
      <c r="N16" s="6">
        <v>4.7300000000000004</v>
      </c>
      <c r="O16" s="6">
        <f t="shared" ref="O16:O21" si="3">(N16*4)+(M16*9)+(L16*4)</f>
        <v>114.75</v>
      </c>
      <c r="P16" s="26">
        <v>20.47</v>
      </c>
    </row>
    <row r="17" spans="1:16" ht="31.5">
      <c r="A17" s="16">
        <v>142</v>
      </c>
      <c r="B17" s="79" t="s">
        <v>19</v>
      </c>
      <c r="C17" s="1">
        <v>262.5</v>
      </c>
      <c r="D17" s="6">
        <v>8</v>
      </c>
      <c r="E17" s="6">
        <v>9</v>
      </c>
      <c r="F17" s="6">
        <v>15</v>
      </c>
      <c r="G17" s="6">
        <f t="shared" si="2"/>
        <v>173</v>
      </c>
      <c r="H17" s="26">
        <v>22</v>
      </c>
      <c r="I17" s="16">
        <v>142</v>
      </c>
      <c r="J17" s="79" t="s">
        <v>19</v>
      </c>
      <c r="K17" s="1">
        <v>262.5</v>
      </c>
      <c r="L17" s="6">
        <v>8</v>
      </c>
      <c r="M17" s="6">
        <v>9</v>
      </c>
      <c r="N17" s="6">
        <v>15</v>
      </c>
      <c r="O17" s="6">
        <f t="shared" si="3"/>
        <v>173</v>
      </c>
      <c r="P17" s="26">
        <v>22</v>
      </c>
    </row>
    <row r="18" spans="1:16">
      <c r="A18" s="81">
        <v>499</v>
      </c>
      <c r="B18" s="14" t="s">
        <v>35</v>
      </c>
      <c r="C18" s="1">
        <v>100</v>
      </c>
      <c r="D18" s="4">
        <v>16</v>
      </c>
      <c r="E18" s="4">
        <v>10.9</v>
      </c>
      <c r="F18" s="4">
        <v>18.8</v>
      </c>
      <c r="G18" s="4">
        <f t="shared" si="2"/>
        <v>237.3</v>
      </c>
      <c r="H18" s="70">
        <v>33.4</v>
      </c>
      <c r="I18" s="81">
        <v>499</v>
      </c>
      <c r="J18" s="14" t="s">
        <v>35</v>
      </c>
      <c r="K18" s="1">
        <v>100</v>
      </c>
      <c r="L18" s="4">
        <v>16</v>
      </c>
      <c r="M18" s="4">
        <v>10.9</v>
      </c>
      <c r="N18" s="4">
        <v>18.8</v>
      </c>
      <c r="O18" s="4">
        <f t="shared" si="3"/>
        <v>237.3</v>
      </c>
      <c r="P18" s="70">
        <v>33.4</v>
      </c>
    </row>
    <row r="19" spans="1:16">
      <c r="A19" s="16">
        <v>520</v>
      </c>
      <c r="B19" s="15" t="s">
        <v>17</v>
      </c>
      <c r="C19" s="1">
        <v>180</v>
      </c>
      <c r="D19" s="6">
        <v>3.7</v>
      </c>
      <c r="E19" s="6">
        <v>7.9</v>
      </c>
      <c r="F19" s="6">
        <v>32</v>
      </c>
      <c r="G19" s="6">
        <f t="shared" si="2"/>
        <v>213.90000000000003</v>
      </c>
      <c r="H19" s="26">
        <v>29.87</v>
      </c>
      <c r="I19" s="16">
        <v>520</v>
      </c>
      <c r="J19" s="15" t="s">
        <v>17</v>
      </c>
      <c r="K19" s="1">
        <v>180</v>
      </c>
      <c r="L19" s="6">
        <v>3.7</v>
      </c>
      <c r="M19" s="6">
        <v>7.9</v>
      </c>
      <c r="N19" s="6">
        <v>32</v>
      </c>
      <c r="O19" s="6">
        <f t="shared" si="3"/>
        <v>213.90000000000003</v>
      </c>
      <c r="P19" s="26">
        <v>29.87</v>
      </c>
    </row>
    <row r="20" spans="1:16">
      <c r="A20" s="16">
        <v>705</v>
      </c>
      <c r="B20" s="14" t="s">
        <v>18</v>
      </c>
      <c r="C20" s="1">
        <v>200</v>
      </c>
      <c r="D20" s="6">
        <v>0.5</v>
      </c>
      <c r="E20" s="6">
        <v>0.5</v>
      </c>
      <c r="F20" s="6">
        <v>20</v>
      </c>
      <c r="G20" s="6">
        <f t="shared" si="2"/>
        <v>86.5</v>
      </c>
      <c r="H20" s="26">
        <v>11.28</v>
      </c>
      <c r="I20" s="16">
        <v>705</v>
      </c>
      <c r="J20" s="14" t="s">
        <v>18</v>
      </c>
      <c r="K20" s="1">
        <v>200</v>
      </c>
      <c r="L20" s="6">
        <v>0.5</v>
      </c>
      <c r="M20" s="6">
        <v>0.5</v>
      </c>
      <c r="N20" s="6">
        <v>20</v>
      </c>
      <c r="O20" s="6">
        <f t="shared" si="3"/>
        <v>86.5</v>
      </c>
      <c r="P20" s="26">
        <v>11.28</v>
      </c>
    </row>
    <row r="21" spans="1:16">
      <c r="A21" s="54"/>
      <c r="B21" s="15" t="s">
        <v>6</v>
      </c>
      <c r="C21" s="1">
        <v>31</v>
      </c>
      <c r="D21" s="6">
        <v>2.2999999999999998</v>
      </c>
      <c r="E21" s="6">
        <v>0.2</v>
      </c>
      <c r="F21" s="6">
        <v>15</v>
      </c>
      <c r="G21" s="6">
        <f t="shared" si="2"/>
        <v>71</v>
      </c>
      <c r="H21" s="26">
        <v>1.88</v>
      </c>
      <c r="I21" s="54"/>
      <c r="J21" s="15" t="s">
        <v>6</v>
      </c>
      <c r="K21" s="1">
        <v>31</v>
      </c>
      <c r="L21" s="6">
        <v>2.2999999999999998</v>
      </c>
      <c r="M21" s="6">
        <v>0.2</v>
      </c>
      <c r="N21" s="6">
        <v>15</v>
      </c>
      <c r="O21" s="6">
        <f t="shared" si="3"/>
        <v>71</v>
      </c>
      <c r="P21" s="26">
        <v>1.88</v>
      </c>
    </row>
    <row r="22" spans="1:16">
      <c r="A22" s="54"/>
      <c r="B22" s="15" t="s">
        <v>7</v>
      </c>
      <c r="C22" s="1">
        <v>25</v>
      </c>
      <c r="D22" s="6">
        <v>1.6</v>
      </c>
      <c r="E22" s="6">
        <v>1</v>
      </c>
      <c r="F22" s="6">
        <v>9.6</v>
      </c>
      <c r="G22" s="6">
        <v>54</v>
      </c>
      <c r="H22" s="26">
        <v>1.6</v>
      </c>
      <c r="I22" s="54"/>
      <c r="J22" s="15" t="s">
        <v>7</v>
      </c>
      <c r="K22" s="1">
        <v>25</v>
      </c>
      <c r="L22" s="6">
        <v>1.6</v>
      </c>
      <c r="M22" s="6">
        <v>1</v>
      </c>
      <c r="N22" s="6">
        <v>9.6</v>
      </c>
      <c r="O22" s="6">
        <v>54</v>
      </c>
      <c r="P22" s="26">
        <v>1.6</v>
      </c>
    </row>
    <row r="23" spans="1:16">
      <c r="A23" s="54"/>
      <c r="B23" s="15"/>
      <c r="C23" s="2">
        <f t="shared" ref="C23:H23" si="4">SUM(C16:C22)</f>
        <v>898.5</v>
      </c>
      <c r="D23" s="6">
        <f t="shared" si="4"/>
        <v>33.4</v>
      </c>
      <c r="E23" s="6">
        <f t="shared" si="4"/>
        <v>39.57</v>
      </c>
      <c r="F23" s="6">
        <f t="shared" si="4"/>
        <v>115.13</v>
      </c>
      <c r="G23" s="6">
        <f>SUM(G16:G22)</f>
        <v>950.45</v>
      </c>
      <c r="H23" s="27">
        <f t="shared" si="4"/>
        <v>120.5</v>
      </c>
      <c r="I23" s="54"/>
      <c r="J23" s="15"/>
      <c r="K23" s="2">
        <f t="shared" ref="K23:P23" si="5">SUM(K16:K22)</f>
        <v>898.5</v>
      </c>
      <c r="L23" s="6">
        <f t="shared" si="5"/>
        <v>33.4</v>
      </c>
      <c r="M23" s="6">
        <f t="shared" si="5"/>
        <v>39.57</v>
      </c>
      <c r="N23" s="6">
        <f t="shared" si="5"/>
        <v>115.13</v>
      </c>
      <c r="O23" s="6">
        <f t="shared" si="5"/>
        <v>950.45</v>
      </c>
      <c r="P23" s="27">
        <f t="shared" si="5"/>
        <v>120.5</v>
      </c>
    </row>
    <row r="24" spans="1:16">
      <c r="A24" s="54"/>
      <c r="B24" s="15"/>
      <c r="C24" s="13"/>
      <c r="D24" s="5"/>
      <c r="E24" s="5"/>
      <c r="F24" s="5"/>
      <c r="G24" s="5"/>
      <c r="H24" s="27"/>
      <c r="I24" s="54"/>
      <c r="J24" s="15"/>
      <c r="K24" s="13"/>
      <c r="L24" s="5"/>
      <c r="M24" s="5"/>
      <c r="N24" s="5"/>
      <c r="O24" s="5"/>
      <c r="P24" s="27"/>
    </row>
    <row r="25" spans="1:16" ht="16.5" thickBot="1">
      <c r="A25" s="56"/>
      <c r="B25" s="61"/>
      <c r="C25" s="12"/>
      <c r="D25" s="9"/>
      <c r="E25" s="9"/>
      <c r="F25" s="9"/>
      <c r="G25" s="9" t="s">
        <v>8</v>
      </c>
      <c r="H25" s="64">
        <f>H13+H23</f>
        <v>229.26</v>
      </c>
      <c r="I25" s="56"/>
      <c r="J25" s="61"/>
      <c r="K25" s="12"/>
      <c r="L25" s="9"/>
      <c r="M25" s="9"/>
      <c r="N25" s="9"/>
      <c r="O25" s="9" t="s">
        <v>8</v>
      </c>
      <c r="P25" s="64">
        <f>P13+P23</f>
        <v>229.26</v>
      </c>
    </row>
    <row r="26" spans="1:16" ht="21" customHeight="1">
      <c r="A26" s="106" t="s">
        <v>16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  <row r="27" spans="1:16">
      <c r="A27" s="94" t="s">
        <v>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</row>
  </sheetData>
  <mergeCells count="9">
    <mergeCell ref="A3:P3"/>
    <mergeCell ref="K2:P2"/>
    <mergeCell ref="C2:H2"/>
    <mergeCell ref="A5:H5"/>
    <mergeCell ref="A26:P26"/>
    <mergeCell ref="A27:P27"/>
    <mergeCell ref="I5:P5"/>
    <mergeCell ref="I15:P15"/>
    <mergeCell ref="A15:H15"/>
  </mergeCells>
  <phoneticPr fontId="0" type="noConversion"/>
  <pageMargins left="0.16" right="0.15" top="0.16" bottom="0.16" header="0.16" footer="0.16"/>
  <pageSetup paperSize="9" scale="11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</vt:lpstr>
      <vt:lpstr>28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</cp:lastModifiedBy>
  <cp:lastPrinted>2021-10-18T00:04:34Z</cp:lastPrinted>
  <dcterms:created xsi:type="dcterms:W3CDTF">1996-10-08T23:32:33Z</dcterms:created>
  <dcterms:modified xsi:type="dcterms:W3CDTF">2022-04-02T08:52:45Z</dcterms:modified>
</cp:coreProperties>
</file>