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bookViews>
    <workbookView xWindow="0" yWindow="0" windowWidth="24000" windowHeight="9735"/>
  </bookViews>
  <sheets>
    <sheet name="28" sheetId="8" r:id="rId1"/>
    <sheet name="28 овз" sheetId="9" r:id="rId2"/>
  </sheets>
  <calcPr calcId="152511" refMode="R1C1"/>
</workbook>
</file>

<file path=xl/calcChain.xml><?xml version="1.0" encoding="utf-8"?>
<calcChain xmlns="http://schemas.openxmlformats.org/spreadsheetml/2006/main">
  <c r="P13" i="8" l="1"/>
  <c r="G21" i="8"/>
  <c r="G20" i="8"/>
  <c r="O10" i="8"/>
  <c r="O9" i="8"/>
  <c r="G10" i="8"/>
  <c r="G9" i="8"/>
  <c r="H25" i="8"/>
  <c r="G17" i="8"/>
  <c r="G25" i="8" s="1"/>
  <c r="F25" i="8"/>
  <c r="E25" i="8"/>
  <c r="D25" i="8"/>
  <c r="C25" i="8"/>
  <c r="O7" i="8"/>
  <c r="H14" i="8"/>
  <c r="G7" i="8"/>
  <c r="G14" i="8" s="1"/>
  <c r="F14" i="8"/>
  <c r="E14" i="8"/>
  <c r="D14" i="8"/>
  <c r="C14" i="8"/>
  <c r="F7" i="9"/>
  <c r="F9" i="9"/>
  <c r="F10" i="9"/>
  <c r="F11" i="9"/>
  <c r="B12" i="9"/>
  <c r="C12" i="9"/>
  <c r="D12" i="9"/>
  <c r="E12" i="9"/>
  <c r="F12" i="9"/>
  <c r="G12" i="9"/>
  <c r="G22" i="9"/>
  <c r="G24" i="9" s="1"/>
  <c r="F15" i="9"/>
  <c r="F16" i="9"/>
  <c r="F18" i="9"/>
  <c r="F19" i="9"/>
  <c r="F20" i="9"/>
  <c r="F22" i="9" s="1"/>
  <c r="E22" i="9"/>
  <c r="D22" i="9"/>
  <c r="C22" i="9"/>
  <c r="B22" i="9"/>
  <c r="O13" i="8"/>
  <c r="N13" i="8"/>
  <c r="M13" i="8"/>
  <c r="L13" i="8"/>
  <c r="K13" i="8"/>
</calcChain>
</file>

<file path=xl/sharedStrings.xml><?xml version="1.0" encoding="utf-8"?>
<sst xmlns="http://schemas.openxmlformats.org/spreadsheetml/2006/main" count="72" uniqueCount="37">
  <si>
    <t>Наименование блюда</t>
  </si>
  <si>
    <t>Ккал</t>
  </si>
  <si>
    <t>Завтрак (7-11 лет)</t>
  </si>
  <si>
    <t>__________________________</t>
  </si>
  <si>
    <t>Завтрак (12 лет и старше)</t>
  </si>
  <si>
    <t>Обед (7-11 лет)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</si>
  <si>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</si>
  <si>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</si>
  <si>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</si>
  <si>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</si>
  <si>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</si>
  <si>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Сок натуральный</t>
  </si>
  <si>
    <t>Выход (гр)</t>
  </si>
  <si>
    <t>Цена (руб)</t>
  </si>
  <si>
    <t>Завтрак (ОВЗ)</t>
  </si>
  <si>
    <t>Обед (ОВЗ)</t>
  </si>
  <si>
    <t>_________________________</t>
  </si>
  <si>
    <t>б</t>
  </si>
  <si>
    <t>ж</t>
  </si>
  <si>
    <t>у</t>
  </si>
  <si>
    <t>Зав. производством УМП "Юнрос"_____________________________</t>
  </si>
  <si>
    <t>Картофельное пюре</t>
  </si>
  <si>
    <t>Творожок</t>
  </si>
  <si>
    <t>Батон  с сыром</t>
  </si>
  <si>
    <t>Каша молочная рисовая сл/м</t>
  </si>
  <si>
    <t>Какао с молоком</t>
  </si>
  <si>
    <t>Салат из капусты</t>
  </si>
  <si>
    <t xml:space="preserve">Борщ со сметаной </t>
  </si>
  <si>
    <t>Гуляш</t>
  </si>
  <si>
    <t>Компот с/ф</t>
  </si>
  <si>
    <t>___________________________________________________</t>
  </si>
  <si>
    <t>Каша гречневая</t>
  </si>
  <si>
    <t>Чай с сахаром</t>
  </si>
  <si>
    <t>№ р-ры</t>
  </si>
  <si>
    <t>Меню на 28 сентября 2021г.</t>
  </si>
  <si>
    <t>Школа №_____4______</t>
  </si>
  <si>
    <t>Школа №____4___________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</si>
</sst>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_(* #,##0.00_);_(* \(#,##0.00\);_(* &quot;-&quot;??_);_(@_)"/>
  </numFmts>
  <fonts count="10" x14ac:knownFonts="1">
    <font>
      <sz val="10"/>
      <name val="Arial"/>
    </font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79" fontId="1" fillId="0" borderId="0" applyFont="0" applyFill="0" applyBorder="0" applyAlignment="0" applyProtection="0"/>
  </cellStyleXfs>
  <cellXfs count="89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2" xfId="0" applyFont="1" applyFill="1" applyBorder="1"/>
    <xf numFmtId="2" fontId="2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2" fontId="3" fillId="2" borderId="3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2" fontId="3" fillId="0" borderId="4" xfId="0" applyNumberFormat="1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3" fillId="2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" fontId="5" fillId="2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2" borderId="1" xfId="0" applyFont="1" applyFill="1" applyBorder="1" applyAlignment="1"/>
    <xf numFmtId="0" fontId="3" fillId="2" borderId="1" xfId="0" applyFont="1" applyFill="1" applyBorder="1" applyAlignment="1"/>
    <xf numFmtId="2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/>
    <xf numFmtId="0" fontId="6" fillId="2" borderId="1" xfId="0" applyFont="1" applyFill="1" applyBorder="1" applyAlignment="1"/>
    <xf numFmtId="1" fontId="5" fillId="2" borderId="8" xfId="0" applyNumberFormat="1" applyFont="1" applyFill="1" applyBorder="1" applyAlignment="1">
      <alignment horizontal="center"/>
    </xf>
    <xf numFmtId="2" fontId="6" fillId="2" borderId="6" xfId="0" applyNumberFormat="1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3" fillId="2" borderId="0" xfId="0" applyFont="1" applyFill="1" applyAlignment="1"/>
    <xf numFmtId="2" fontId="2" fillId="0" borderId="3" xfId="0" applyNumberFormat="1" applyFont="1" applyBorder="1" applyAlignment="1">
      <alignment horizontal="center"/>
    </xf>
    <xf numFmtId="0" fontId="2" fillId="2" borderId="9" xfId="0" applyFont="1" applyFill="1" applyBorder="1" applyAlignment="1">
      <alignment horizontal="left"/>
    </xf>
    <xf numFmtId="2" fontId="3" fillId="2" borderId="10" xfId="0" applyNumberFormat="1" applyFont="1" applyFill="1" applyBorder="1" applyAlignment="1">
      <alignment horizontal="center"/>
    </xf>
    <xf numFmtId="1" fontId="6" fillId="2" borderId="1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6" fillId="2" borderId="0" xfId="0" applyNumberFormat="1" applyFont="1" applyFill="1" applyAlignment="1"/>
    <xf numFmtId="1" fontId="6" fillId="2" borderId="7" xfId="0" applyNumberFormat="1" applyFont="1" applyFill="1" applyBorder="1" applyAlignment="1">
      <alignment horizontal="center"/>
    </xf>
    <xf numFmtId="1" fontId="5" fillId="0" borderId="6" xfId="0" applyNumberFormat="1" applyFont="1" applyBorder="1"/>
    <xf numFmtId="1" fontId="6" fillId="0" borderId="6" xfId="0" applyNumberFormat="1" applyFont="1" applyBorder="1"/>
    <xf numFmtId="1" fontId="5" fillId="0" borderId="0" xfId="0" applyNumberFormat="1" applyFont="1"/>
    <xf numFmtId="0" fontId="3" fillId="0" borderId="18" xfId="0" applyFont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4" fillId="2" borderId="1" xfId="0" applyFont="1" applyFill="1" applyBorder="1"/>
    <xf numFmtId="2" fontId="2" fillId="2" borderId="1" xfId="0" applyNumberFormat="1" applyFont="1" applyFill="1" applyBorder="1" applyAlignment="1">
      <alignment horizontal="left" indent="2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79" fontId="7" fillId="2" borderId="2" xfId="1" applyFont="1" applyFill="1" applyBorder="1" applyAlignment="1">
      <alignment horizontal="center"/>
    </xf>
    <xf numFmtId="2" fontId="8" fillId="2" borderId="2" xfId="0" applyNumberFormat="1" applyFont="1" applyFill="1" applyBorder="1" applyAlignment="1">
      <alignment horizontal="center"/>
    </xf>
    <xf numFmtId="179" fontId="7" fillId="2" borderId="2" xfId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1" fontId="5" fillId="0" borderId="7" xfId="0" applyNumberFormat="1" applyFont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1" fontId="2" fillId="2" borderId="8" xfId="0" applyNumberFormat="1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center"/>
    </xf>
    <xf numFmtId="1" fontId="5" fillId="2" borderId="7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zoomScale="75" workbookViewId="0">
      <selection activeCell="K2" sqref="K2:P2"/>
    </sheetView>
  </sheetViews>
  <sheetFormatPr defaultRowHeight="15.75" x14ac:dyDescent="0.25"/>
  <cols>
    <col min="1" max="1" width="6.140625" style="58" customWidth="1"/>
    <col min="2" max="2" width="20.28515625" style="11" customWidth="1"/>
    <col min="3" max="3" width="10.28515625" style="11" customWidth="1"/>
    <col min="4" max="5" width="4.140625" style="20" bestFit="1" customWidth="1"/>
    <col min="6" max="6" width="4.85546875" style="20" bestFit="1" customWidth="1"/>
    <col min="7" max="7" width="5.85546875" style="20" bestFit="1" customWidth="1"/>
    <col min="8" max="8" width="9.85546875" style="16" customWidth="1"/>
    <col min="9" max="9" width="6.28515625" style="57" customWidth="1"/>
    <col min="10" max="10" width="19.85546875" style="11" customWidth="1"/>
    <col min="11" max="11" width="9.7109375" style="11" customWidth="1"/>
    <col min="12" max="14" width="4.140625" style="21" bestFit="1" customWidth="1"/>
    <col min="15" max="15" width="6.5703125" style="21" customWidth="1"/>
    <col min="16" max="16" width="9.85546875" style="16" bestFit="1" customWidth="1"/>
  </cols>
  <sheetData>
    <row r="1" spans="1:16" x14ac:dyDescent="0.25">
      <c r="B1" s="10"/>
      <c r="K1" s="80"/>
      <c r="L1" s="80"/>
      <c r="M1" s="80"/>
      <c r="N1" s="80"/>
      <c r="O1" s="80"/>
      <c r="P1" s="80"/>
    </row>
    <row r="2" spans="1:16" x14ac:dyDescent="0.25">
      <c r="K2" s="80" t="s">
        <v>36</v>
      </c>
      <c r="L2" s="80"/>
      <c r="M2" s="80"/>
      <c r="N2" s="80"/>
      <c r="O2" s="80"/>
      <c r="P2" s="80"/>
    </row>
    <row r="3" spans="1:16" x14ac:dyDescent="0.25">
      <c r="K3" s="82" t="s">
        <v>3</v>
      </c>
      <c r="L3" s="82"/>
      <c r="M3" s="82"/>
      <c r="N3" s="82"/>
      <c r="O3" s="82"/>
      <c r="P3" s="82"/>
    </row>
    <row r="4" spans="1:16" ht="16.5" thickBot="1" x14ac:dyDescent="0.3">
      <c r="C4" s="81" t="s">
        <v>34</v>
      </c>
      <c r="D4" s="81"/>
      <c r="E4" s="81"/>
      <c r="F4" s="81"/>
      <c r="G4" s="81"/>
      <c r="H4" s="81"/>
      <c r="I4" s="81"/>
      <c r="J4" s="81"/>
    </row>
    <row r="5" spans="1:16" s="40" customFormat="1" ht="32.25" customHeight="1" thickBot="1" x14ac:dyDescent="0.25">
      <c r="A5" s="69" t="s">
        <v>33</v>
      </c>
      <c r="B5" s="49" t="s">
        <v>0</v>
      </c>
      <c r="C5" s="49" t="s">
        <v>12</v>
      </c>
      <c r="D5" s="50" t="s">
        <v>17</v>
      </c>
      <c r="E5" s="50" t="s">
        <v>18</v>
      </c>
      <c r="F5" s="50" t="s">
        <v>19</v>
      </c>
      <c r="G5" s="51" t="s">
        <v>1</v>
      </c>
      <c r="H5" s="52" t="s">
        <v>13</v>
      </c>
      <c r="I5" s="69" t="s">
        <v>33</v>
      </c>
      <c r="J5" s="49" t="s">
        <v>0</v>
      </c>
      <c r="K5" s="49" t="s">
        <v>12</v>
      </c>
      <c r="L5" s="50" t="s">
        <v>17</v>
      </c>
      <c r="M5" s="50" t="s">
        <v>18</v>
      </c>
      <c r="N5" s="50" t="s">
        <v>19</v>
      </c>
      <c r="O5" s="51" t="s">
        <v>1</v>
      </c>
      <c r="P5" s="52" t="s">
        <v>13</v>
      </c>
    </row>
    <row r="6" spans="1:16" ht="16.5" thickBot="1" x14ac:dyDescent="0.3">
      <c r="A6" s="85" t="s">
        <v>2</v>
      </c>
      <c r="B6" s="86"/>
      <c r="C6" s="86"/>
      <c r="D6" s="86"/>
      <c r="E6" s="86"/>
      <c r="F6" s="86"/>
      <c r="G6" s="86"/>
      <c r="H6" s="87"/>
      <c r="I6" s="85" t="s">
        <v>4</v>
      </c>
      <c r="J6" s="86"/>
      <c r="K6" s="86"/>
      <c r="L6" s="86"/>
      <c r="M6" s="86"/>
      <c r="N6" s="86"/>
      <c r="O6" s="86"/>
      <c r="P6" s="87"/>
    </row>
    <row r="7" spans="1:16" x14ac:dyDescent="0.25">
      <c r="A7" s="73">
        <v>42</v>
      </c>
      <c r="B7" s="74" t="s">
        <v>26</v>
      </c>
      <c r="C7" s="75">
        <v>60</v>
      </c>
      <c r="D7" s="29">
        <v>0.94</v>
      </c>
      <c r="E7" s="29">
        <v>3.06</v>
      </c>
      <c r="F7" s="29">
        <v>5.99</v>
      </c>
      <c r="G7" s="29">
        <f>(F7*4)+(E7*9)+(D7*4)</f>
        <v>55.26</v>
      </c>
      <c r="H7" s="76">
        <v>5.51</v>
      </c>
      <c r="I7" s="73">
        <v>42</v>
      </c>
      <c r="J7" s="74" t="s">
        <v>26</v>
      </c>
      <c r="K7" s="75">
        <v>60</v>
      </c>
      <c r="L7" s="29">
        <v>0.94</v>
      </c>
      <c r="M7" s="29">
        <v>3.06</v>
      </c>
      <c r="N7" s="29">
        <v>5.99</v>
      </c>
      <c r="O7" s="29">
        <f>(N7*4)+(M7*9)+(L7*4)</f>
        <v>55.26</v>
      </c>
      <c r="P7" s="76">
        <v>5.51</v>
      </c>
    </row>
    <row r="8" spans="1:16" x14ac:dyDescent="0.25">
      <c r="A8" s="60">
        <v>437</v>
      </c>
      <c r="B8" s="54" t="s">
        <v>28</v>
      </c>
      <c r="C8" s="8">
        <v>100</v>
      </c>
      <c r="D8" s="31">
        <v>18</v>
      </c>
      <c r="E8" s="31">
        <v>16.5</v>
      </c>
      <c r="F8" s="31">
        <v>7</v>
      </c>
      <c r="G8" s="31">
        <v>248.5</v>
      </c>
      <c r="H8" s="9">
        <v>50.49</v>
      </c>
      <c r="I8" s="60">
        <v>437</v>
      </c>
      <c r="J8" s="54" t="s">
        <v>28</v>
      </c>
      <c r="K8" s="8">
        <v>100</v>
      </c>
      <c r="L8" s="31">
        <v>18</v>
      </c>
      <c r="M8" s="31">
        <v>16.5</v>
      </c>
      <c r="N8" s="31">
        <v>7</v>
      </c>
      <c r="O8" s="31">
        <v>248.5</v>
      </c>
      <c r="P8" s="9">
        <v>50.49</v>
      </c>
    </row>
    <row r="9" spans="1:16" x14ac:dyDescent="0.25">
      <c r="A9" s="60">
        <v>508</v>
      </c>
      <c r="B9" s="54" t="s">
        <v>31</v>
      </c>
      <c r="C9" s="1">
        <v>180</v>
      </c>
      <c r="D9" s="22">
        <v>6.1</v>
      </c>
      <c r="E9" s="22">
        <v>6.2</v>
      </c>
      <c r="F9" s="22">
        <v>42</v>
      </c>
      <c r="G9" s="22">
        <f>(F9*4)+(E9*9)+(D9*4)</f>
        <v>248.20000000000002</v>
      </c>
      <c r="H9" s="9">
        <v>11.83</v>
      </c>
      <c r="I9" s="60">
        <v>508</v>
      </c>
      <c r="J9" s="54" t="s">
        <v>31</v>
      </c>
      <c r="K9" s="1">
        <v>180</v>
      </c>
      <c r="L9" s="22">
        <v>6.1</v>
      </c>
      <c r="M9" s="22">
        <v>6.2</v>
      </c>
      <c r="N9" s="22">
        <v>42</v>
      </c>
      <c r="O9" s="22">
        <f>(N9*4)+(M9*9)+(L9*4)</f>
        <v>248.20000000000002</v>
      </c>
      <c r="P9" s="9">
        <v>11.83</v>
      </c>
    </row>
    <row r="10" spans="1:16" x14ac:dyDescent="0.25">
      <c r="A10" s="60">
        <v>685</v>
      </c>
      <c r="B10" s="54" t="s">
        <v>32</v>
      </c>
      <c r="C10" s="1">
        <v>200</v>
      </c>
      <c r="D10" s="17">
        <v>0</v>
      </c>
      <c r="E10" s="17">
        <v>0</v>
      </c>
      <c r="F10" s="17">
        <v>15</v>
      </c>
      <c r="G10" s="17">
        <f>(F10*4)+(E10*9)+(D10*4)</f>
        <v>60</v>
      </c>
      <c r="H10" s="9">
        <v>2.2000000000000002</v>
      </c>
      <c r="I10" s="60">
        <v>685</v>
      </c>
      <c r="J10" s="54" t="s">
        <v>32</v>
      </c>
      <c r="K10" s="1">
        <v>200</v>
      </c>
      <c r="L10" s="17">
        <v>0</v>
      </c>
      <c r="M10" s="17">
        <v>0</v>
      </c>
      <c r="N10" s="17">
        <v>15</v>
      </c>
      <c r="O10" s="17">
        <f>(N10*4)+(M10*9)+(L10*4)</f>
        <v>60</v>
      </c>
      <c r="P10" s="9">
        <v>2.2000000000000002</v>
      </c>
    </row>
    <row r="11" spans="1:16" x14ac:dyDescent="0.25">
      <c r="A11" s="59"/>
      <c r="B11" s="54" t="s">
        <v>8</v>
      </c>
      <c r="C11" s="1">
        <v>31</v>
      </c>
      <c r="D11" s="22">
        <v>2.2999999999999998</v>
      </c>
      <c r="E11" s="22">
        <v>0.2</v>
      </c>
      <c r="F11" s="22">
        <v>15</v>
      </c>
      <c r="G11" s="22">
        <v>71</v>
      </c>
      <c r="H11" s="9">
        <v>1.79</v>
      </c>
      <c r="I11" s="63"/>
      <c r="J11" s="54" t="s">
        <v>8</v>
      </c>
      <c r="K11" s="1">
        <v>31</v>
      </c>
      <c r="L11" s="22">
        <v>2.2999999999999998</v>
      </c>
      <c r="M11" s="22">
        <v>0.2</v>
      </c>
      <c r="N11" s="22">
        <v>15</v>
      </c>
      <c r="O11" s="22">
        <v>71</v>
      </c>
      <c r="P11" s="9">
        <v>1.79</v>
      </c>
    </row>
    <row r="12" spans="1:16" x14ac:dyDescent="0.25">
      <c r="A12" s="59"/>
      <c r="B12" s="54" t="s">
        <v>9</v>
      </c>
      <c r="C12" s="1">
        <v>25</v>
      </c>
      <c r="D12" s="22">
        <v>1.6</v>
      </c>
      <c r="E12" s="22">
        <v>1</v>
      </c>
      <c r="F12" s="22">
        <v>9.6</v>
      </c>
      <c r="G12" s="22">
        <v>54</v>
      </c>
      <c r="H12" s="9">
        <v>1.5</v>
      </c>
      <c r="I12" s="63"/>
      <c r="J12" s="54" t="s">
        <v>9</v>
      </c>
      <c r="K12" s="1">
        <v>25</v>
      </c>
      <c r="L12" s="22">
        <v>1.6</v>
      </c>
      <c r="M12" s="22">
        <v>1</v>
      </c>
      <c r="N12" s="22">
        <v>9.6</v>
      </c>
      <c r="O12" s="22">
        <v>54</v>
      </c>
      <c r="P12" s="9">
        <v>1.5</v>
      </c>
    </row>
    <row r="13" spans="1:16" x14ac:dyDescent="0.25">
      <c r="A13" s="59"/>
      <c r="B13" s="53" t="s">
        <v>11</v>
      </c>
      <c r="C13" s="1">
        <v>200</v>
      </c>
      <c r="D13" s="22">
        <v>0.3</v>
      </c>
      <c r="E13" s="22">
        <v>0.2</v>
      </c>
      <c r="F13" s="22">
        <v>21.7</v>
      </c>
      <c r="G13" s="22">
        <v>90</v>
      </c>
      <c r="H13" s="9">
        <v>27.43</v>
      </c>
      <c r="I13" s="60"/>
      <c r="J13" s="54"/>
      <c r="K13" s="2">
        <f t="shared" ref="K13:O13" si="0">SUM(K7:K12)</f>
        <v>596</v>
      </c>
      <c r="L13" s="17">
        <f t="shared" si="0"/>
        <v>28.94</v>
      </c>
      <c r="M13" s="17">
        <f t="shared" si="0"/>
        <v>26.959999999999997</v>
      </c>
      <c r="N13" s="17">
        <f t="shared" si="0"/>
        <v>94.59</v>
      </c>
      <c r="O13" s="22">
        <f t="shared" si="0"/>
        <v>736.96</v>
      </c>
      <c r="P13" s="5">
        <f>SUM(P7:P12)</f>
        <v>73.320000000000007</v>
      </c>
    </row>
    <row r="14" spans="1:16" x14ac:dyDescent="0.25">
      <c r="A14" s="59"/>
      <c r="B14" s="53"/>
      <c r="C14" s="43">
        <f t="shared" ref="C14:H14" si="1">SUM(C7:C13)</f>
        <v>796</v>
      </c>
      <c r="D14" s="17">
        <f t="shared" si="1"/>
        <v>29.240000000000002</v>
      </c>
      <c r="E14" s="17">
        <f t="shared" si="1"/>
        <v>27.159999999999997</v>
      </c>
      <c r="F14" s="17">
        <f t="shared" si="1"/>
        <v>116.29</v>
      </c>
      <c r="G14" s="17">
        <f t="shared" si="1"/>
        <v>826.96</v>
      </c>
      <c r="H14" s="7">
        <f t="shared" si="1"/>
        <v>100.75</v>
      </c>
      <c r="I14" s="64"/>
      <c r="J14" s="53"/>
      <c r="K14" s="2"/>
      <c r="L14" s="22"/>
      <c r="M14" s="22"/>
      <c r="N14" s="22"/>
      <c r="O14" s="22"/>
      <c r="P14" s="7"/>
    </row>
    <row r="15" spans="1:16" ht="16.5" thickBot="1" x14ac:dyDescent="0.3">
      <c r="A15" s="70"/>
      <c r="B15" s="71"/>
      <c r="C15" s="15"/>
      <c r="D15" s="72"/>
      <c r="E15" s="72"/>
      <c r="F15" s="72"/>
      <c r="G15" s="72"/>
      <c r="H15" s="35"/>
      <c r="I15" s="64"/>
      <c r="J15" s="55"/>
      <c r="K15" s="2"/>
      <c r="L15" s="17"/>
      <c r="M15" s="17"/>
      <c r="N15" s="17"/>
      <c r="O15" s="22"/>
      <c r="P15" s="7"/>
    </row>
    <row r="16" spans="1:16" ht="16.5" thickBot="1" x14ac:dyDescent="0.3">
      <c r="A16" s="85" t="s">
        <v>5</v>
      </c>
      <c r="B16" s="86"/>
      <c r="C16" s="86"/>
      <c r="D16" s="86"/>
      <c r="E16" s="86"/>
      <c r="F16" s="86"/>
      <c r="G16" s="86"/>
      <c r="H16" s="87"/>
      <c r="I16" s="62"/>
      <c r="J16" s="24"/>
      <c r="K16" s="24"/>
      <c r="L16" s="27"/>
      <c r="M16" s="27"/>
      <c r="N16" s="27"/>
      <c r="O16" s="27"/>
      <c r="P16" s="9"/>
    </row>
    <row r="17" spans="1:16" x14ac:dyDescent="0.25">
      <c r="A17" s="77">
        <v>42</v>
      </c>
      <c r="B17" s="74" t="s">
        <v>26</v>
      </c>
      <c r="C17" s="75">
        <v>60</v>
      </c>
      <c r="D17" s="29">
        <v>0.94</v>
      </c>
      <c r="E17" s="29">
        <v>3.06</v>
      </c>
      <c r="F17" s="29">
        <v>5.99</v>
      </c>
      <c r="G17" s="29">
        <f>(F17*4)+(E17*9)+(D17*4)</f>
        <v>55.26</v>
      </c>
      <c r="H17" s="76">
        <v>5.51</v>
      </c>
      <c r="I17" s="63"/>
      <c r="J17" s="25"/>
      <c r="K17" s="1"/>
      <c r="L17" s="28"/>
      <c r="M17" s="28"/>
      <c r="N17" s="28"/>
      <c r="O17" s="28"/>
      <c r="P17" s="5"/>
    </row>
    <row r="18" spans="1:16" x14ac:dyDescent="0.25">
      <c r="A18" s="60">
        <v>110</v>
      </c>
      <c r="B18" s="54" t="s">
        <v>27</v>
      </c>
      <c r="C18" s="1">
        <v>210</v>
      </c>
      <c r="D18" s="22">
        <v>1.7</v>
      </c>
      <c r="E18" s="22">
        <v>4.16</v>
      </c>
      <c r="F18" s="22">
        <v>8</v>
      </c>
      <c r="G18" s="22">
        <v>76.239999999999995</v>
      </c>
      <c r="H18" s="9">
        <v>12.65</v>
      </c>
      <c r="I18" s="63"/>
      <c r="J18" s="53"/>
      <c r="K18" s="1"/>
      <c r="L18" s="17"/>
      <c r="M18" s="17"/>
      <c r="N18" s="17"/>
      <c r="O18" s="22"/>
      <c r="P18" s="4"/>
    </row>
    <row r="19" spans="1:16" x14ac:dyDescent="0.25">
      <c r="A19" s="59">
        <v>437</v>
      </c>
      <c r="B19" s="54" t="s">
        <v>28</v>
      </c>
      <c r="C19" s="8">
        <v>100</v>
      </c>
      <c r="D19" s="31">
        <v>18</v>
      </c>
      <c r="E19" s="31">
        <v>16.5</v>
      </c>
      <c r="F19" s="31">
        <v>7</v>
      </c>
      <c r="G19" s="31">
        <v>248.5</v>
      </c>
      <c r="H19" s="9">
        <v>50.49</v>
      </c>
      <c r="I19" s="63"/>
      <c r="J19" s="54"/>
      <c r="K19" s="1"/>
      <c r="L19" s="17"/>
      <c r="M19" s="17"/>
      <c r="N19" s="17"/>
      <c r="O19" s="22"/>
      <c r="P19" s="4"/>
    </row>
    <row r="20" spans="1:16" x14ac:dyDescent="0.25">
      <c r="A20" s="60">
        <v>508</v>
      </c>
      <c r="B20" s="54" t="s">
        <v>31</v>
      </c>
      <c r="C20" s="1">
        <v>180</v>
      </c>
      <c r="D20" s="22">
        <v>6.1</v>
      </c>
      <c r="E20" s="22">
        <v>6.2</v>
      </c>
      <c r="F20" s="22">
        <v>42</v>
      </c>
      <c r="G20" s="22">
        <f>(F20*4)+(E20*9)+(D20*4)</f>
        <v>248.20000000000002</v>
      </c>
      <c r="H20" s="9">
        <v>11.83</v>
      </c>
      <c r="I20" s="65"/>
      <c r="J20" s="54"/>
      <c r="K20" s="1"/>
      <c r="L20" s="17"/>
      <c r="M20" s="17"/>
      <c r="N20" s="17"/>
      <c r="O20" s="22"/>
      <c r="P20" s="4"/>
    </row>
    <row r="21" spans="1:16" x14ac:dyDescent="0.25">
      <c r="A21" s="60">
        <v>685</v>
      </c>
      <c r="B21" s="54" t="s">
        <v>32</v>
      </c>
      <c r="C21" s="1">
        <v>200</v>
      </c>
      <c r="D21" s="17">
        <v>0</v>
      </c>
      <c r="E21" s="17">
        <v>0</v>
      </c>
      <c r="F21" s="17">
        <v>15</v>
      </c>
      <c r="G21" s="17">
        <f>(F21*4)+(E21*9)+(D21*4)</f>
        <v>60</v>
      </c>
      <c r="H21" s="9">
        <v>2.2000000000000002</v>
      </c>
      <c r="I21" s="63"/>
      <c r="J21" s="56"/>
      <c r="K21" s="1"/>
      <c r="L21" s="17"/>
      <c r="M21" s="17"/>
      <c r="N21" s="17"/>
      <c r="O21" s="22"/>
      <c r="P21" s="4"/>
    </row>
    <row r="22" spans="1:16" x14ac:dyDescent="0.25">
      <c r="A22" s="59"/>
      <c r="B22" s="54" t="s">
        <v>8</v>
      </c>
      <c r="C22" s="1">
        <v>31</v>
      </c>
      <c r="D22" s="22">
        <v>2.2999999999999998</v>
      </c>
      <c r="E22" s="22">
        <v>0.2</v>
      </c>
      <c r="F22" s="22">
        <v>15</v>
      </c>
      <c r="G22" s="22">
        <v>71</v>
      </c>
      <c r="H22" s="9">
        <v>1.79</v>
      </c>
      <c r="I22" s="63"/>
      <c r="J22" s="53"/>
      <c r="K22" s="1"/>
      <c r="L22" s="17"/>
      <c r="M22" s="17"/>
      <c r="N22" s="17"/>
      <c r="O22" s="22"/>
      <c r="P22" s="4"/>
    </row>
    <row r="23" spans="1:16" x14ac:dyDescent="0.25">
      <c r="A23" s="59"/>
      <c r="B23" s="54" t="s">
        <v>9</v>
      </c>
      <c r="C23" s="1">
        <v>25</v>
      </c>
      <c r="D23" s="22">
        <v>1.6</v>
      </c>
      <c r="E23" s="22">
        <v>1</v>
      </c>
      <c r="F23" s="22">
        <v>9.6</v>
      </c>
      <c r="G23" s="22">
        <v>54</v>
      </c>
      <c r="H23" s="9">
        <v>1.5</v>
      </c>
      <c r="I23" s="63"/>
      <c r="J23" s="54"/>
      <c r="K23" s="1"/>
      <c r="L23" s="17"/>
      <c r="M23" s="17"/>
      <c r="N23" s="17"/>
      <c r="O23" s="22"/>
      <c r="P23" s="4"/>
    </row>
    <row r="24" spans="1:16" x14ac:dyDescent="0.25">
      <c r="A24" s="59"/>
      <c r="B24" s="53" t="s">
        <v>11</v>
      </c>
      <c r="C24" s="1">
        <v>200</v>
      </c>
      <c r="D24" s="22">
        <v>0.3</v>
      </c>
      <c r="E24" s="22">
        <v>0.2</v>
      </c>
      <c r="F24" s="22">
        <v>21.7</v>
      </c>
      <c r="G24" s="22">
        <v>90</v>
      </c>
      <c r="H24" s="9">
        <v>27.43</v>
      </c>
      <c r="I24" s="60"/>
      <c r="J24" s="54"/>
      <c r="K24" s="1"/>
      <c r="L24" s="17"/>
      <c r="M24" s="17"/>
      <c r="N24" s="17"/>
      <c r="O24" s="22"/>
      <c r="P24" s="4"/>
    </row>
    <row r="25" spans="1:16" x14ac:dyDescent="0.25">
      <c r="A25" s="59"/>
      <c r="B25" s="53"/>
      <c r="C25" s="43">
        <f t="shared" ref="C25:H25" si="2">SUM(C17:C24)</f>
        <v>1006</v>
      </c>
      <c r="D25" s="17">
        <f t="shared" si="2"/>
        <v>30.940000000000005</v>
      </c>
      <c r="E25" s="17">
        <f t="shared" si="2"/>
        <v>31.319999999999997</v>
      </c>
      <c r="F25" s="17">
        <f t="shared" si="2"/>
        <v>124.29</v>
      </c>
      <c r="G25" s="22">
        <f t="shared" si="2"/>
        <v>903.2</v>
      </c>
      <c r="H25" s="7">
        <f t="shared" si="2"/>
        <v>113.4</v>
      </c>
      <c r="I25" s="64"/>
      <c r="J25" s="54"/>
      <c r="K25" s="1"/>
      <c r="L25" s="17"/>
      <c r="M25" s="17"/>
      <c r="N25" s="17"/>
      <c r="O25" s="26"/>
      <c r="P25" s="18"/>
    </row>
    <row r="26" spans="1:16" ht="16.5" thickBot="1" x14ac:dyDescent="0.3">
      <c r="A26" s="61"/>
      <c r="B26" s="14"/>
      <c r="C26" s="14"/>
      <c r="D26" s="23"/>
      <c r="E26" s="23"/>
      <c r="F26" s="23"/>
      <c r="G26" s="23"/>
      <c r="H26" s="19"/>
      <c r="I26" s="66"/>
      <c r="J26" s="67"/>
      <c r="K26" s="67"/>
      <c r="L26" s="68"/>
      <c r="M26" s="68"/>
      <c r="N26" s="68"/>
      <c r="O26" s="30"/>
      <c r="P26" s="12"/>
    </row>
    <row r="27" spans="1:16" x14ac:dyDescent="0.25">
      <c r="B27" s="83" t="s">
        <v>7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</row>
    <row r="28" spans="1:16" x14ac:dyDescent="0.25">
      <c r="B28" s="84" t="s">
        <v>6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</row>
  </sheetData>
  <mergeCells count="9">
    <mergeCell ref="K1:P1"/>
    <mergeCell ref="K2:P2"/>
    <mergeCell ref="C4:J4"/>
    <mergeCell ref="K3:P3"/>
    <mergeCell ref="B27:P27"/>
    <mergeCell ref="B28:P28"/>
    <mergeCell ref="A16:H16"/>
    <mergeCell ref="A6:H6"/>
    <mergeCell ref="I6:P6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75" workbookViewId="0">
      <selection activeCell="D1" sqref="D1:G2"/>
    </sheetView>
  </sheetViews>
  <sheetFormatPr defaultRowHeight="15.75" x14ac:dyDescent="0.25"/>
  <cols>
    <col min="1" max="1" width="33.140625" style="11" customWidth="1"/>
    <col min="2" max="2" width="10.28515625" style="11" customWidth="1"/>
    <col min="3" max="4" width="3.140625" style="48" bestFit="1" customWidth="1"/>
    <col min="5" max="5" width="4.140625" style="48" bestFit="1" customWidth="1"/>
    <col min="6" max="6" width="6.5703125" style="48" bestFit="1" customWidth="1"/>
    <col min="7" max="7" width="10.28515625" style="11" customWidth="1"/>
  </cols>
  <sheetData>
    <row r="1" spans="1:7" x14ac:dyDescent="0.25">
      <c r="B1" s="32"/>
      <c r="C1" s="44"/>
      <c r="D1" s="82" t="s">
        <v>35</v>
      </c>
      <c r="E1" s="82"/>
      <c r="F1" s="82"/>
      <c r="G1" s="82"/>
    </row>
    <row r="2" spans="1:7" x14ac:dyDescent="0.25">
      <c r="B2" s="32"/>
      <c r="C2" s="44"/>
      <c r="D2" s="82"/>
      <c r="E2" s="82"/>
      <c r="F2" s="82"/>
      <c r="G2" s="82"/>
    </row>
    <row r="3" spans="1:7" x14ac:dyDescent="0.25">
      <c r="B3" s="32"/>
      <c r="C3" s="44"/>
      <c r="D3" s="82" t="s">
        <v>16</v>
      </c>
      <c r="E3" s="82"/>
      <c r="F3" s="82"/>
      <c r="G3" s="82"/>
    </row>
    <row r="4" spans="1:7" ht="16.5" thickBot="1" x14ac:dyDescent="0.3">
      <c r="A4" s="88" t="s">
        <v>34</v>
      </c>
      <c r="B4" s="88"/>
      <c r="C4" s="88"/>
      <c r="D4" s="88"/>
      <c r="E4" s="88"/>
      <c r="F4" s="88"/>
      <c r="G4" s="88"/>
    </row>
    <row r="5" spans="1:7" s="40" customFormat="1" ht="32.25" thickBot="1" x14ac:dyDescent="0.25">
      <c r="A5" s="37" t="s">
        <v>0</v>
      </c>
      <c r="B5" s="38" t="s">
        <v>12</v>
      </c>
      <c r="C5" s="36" t="s">
        <v>17</v>
      </c>
      <c r="D5" s="36" t="s">
        <v>18</v>
      </c>
      <c r="E5" s="36" t="s">
        <v>19</v>
      </c>
      <c r="F5" s="41" t="s">
        <v>1</v>
      </c>
      <c r="G5" s="39" t="s">
        <v>13</v>
      </c>
    </row>
    <row r="6" spans="1:7" ht="16.5" thickBot="1" x14ac:dyDescent="0.3">
      <c r="A6" s="85" t="s">
        <v>14</v>
      </c>
      <c r="B6" s="86"/>
      <c r="C6" s="86"/>
      <c r="D6" s="86"/>
      <c r="E6" s="86"/>
      <c r="F6" s="86"/>
      <c r="G6" s="87"/>
    </row>
    <row r="7" spans="1:7" x14ac:dyDescent="0.25">
      <c r="A7" s="6" t="s">
        <v>23</v>
      </c>
      <c r="B7" s="42">
        <v>40</v>
      </c>
      <c r="C7" s="22">
        <v>5.8</v>
      </c>
      <c r="D7" s="22">
        <v>6.7</v>
      </c>
      <c r="E7" s="22">
        <v>16</v>
      </c>
      <c r="F7" s="22">
        <f>(E7*4)+(D7*9)+(C7*4)</f>
        <v>147.5</v>
      </c>
      <c r="G7" s="4">
        <v>9.18</v>
      </c>
    </row>
    <row r="8" spans="1:7" x14ac:dyDescent="0.25">
      <c r="A8" s="3" t="s">
        <v>24</v>
      </c>
      <c r="B8" s="1">
        <v>205</v>
      </c>
      <c r="C8" s="31">
        <v>8.9700000000000006</v>
      </c>
      <c r="D8" s="31">
        <v>7.77</v>
      </c>
      <c r="E8" s="31">
        <v>33.06</v>
      </c>
      <c r="F8" s="31">
        <v>238.05</v>
      </c>
      <c r="G8" s="33">
        <v>13.46</v>
      </c>
    </row>
    <row r="9" spans="1:7" x14ac:dyDescent="0.25">
      <c r="A9" s="3" t="s">
        <v>25</v>
      </c>
      <c r="B9" s="1">
        <v>200</v>
      </c>
      <c r="C9" s="22">
        <v>4.09</v>
      </c>
      <c r="D9" s="22">
        <v>5</v>
      </c>
      <c r="E9" s="22">
        <v>20</v>
      </c>
      <c r="F9" s="22">
        <f>(E9*4)+(D9*9)+(C9*4)</f>
        <v>141.36000000000001</v>
      </c>
      <c r="G9" s="4">
        <v>10.09</v>
      </c>
    </row>
    <row r="10" spans="1:7" x14ac:dyDescent="0.25">
      <c r="A10" s="3" t="s">
        <v>8</v>
      </c>
      <c r="B10" s="1">
        <v>31</v>
      </c>
      <c r="C10" s="22">
        <v>2.2999999999999998</v>
      </c>
      <c r="D10" s="22">
        <v>0.2</v>
      </c>
      <c r="E10" s="22">
        <v>15</v>
      </c>
      <c r="F10" s="22">
        <f>(E10*4)+(D10*9)+(C10*4)</f>
        <v>71</v>
      </c>
      <c r="G10" s="4">
        <v>1.79</v>
      </c>
    </row>
    <row r="11" spans="1:7" x14ac:dyDescent="0.25">
      <c r="A11" s="6" t="s">
        <v>22</v>
      </c>
      <c r="B11" s="1">
        <v>100</v>
      </c>
      <c r="C11" s="22">
        <v>6</v>
      </c>
      <c r="D11" s="22">
        <v>3.5</v>
      </c>
      <c r="E11" s="22">
        <v>11.7</v>
      </c>
      <c r="F11" s="22">
        <f>(E11*4)+(D11*9)+(C11*4)</f>
        <v>102.3</v>
      </c>
      <c r="G11" s="4">
        <v>44.23</v>
      </c>
    </row>
    <row r="12" spans="1:7" x14ac:dyDescent="0.25">
      <c r="A12" s="6"/>
      <c r="B12" s="43">
        <f t="shared" ref="B12:G12" si="0">SUM(B7:B11)</f>
        <v>576</v>
      </c>
      <c r="C12" s="22">
        <f t="shared" si="0"/>
        <v>27.16</v>
      </c>
      <c r="D12" s="22">
        <f t="shared" si="0"/>
        <v>23.169999999999998</v>
      </c>
      <c r="E12" s="22">
        <f t="shared" si="0"/>
        <v>95.76</v>
      </c>
      <c r="F12" s="22">
        <f t="shared" si="0"/>
        <v>700.21</v>
      </c>
      <c r="G12" s="7">
        <f t="shared" si="0"/>
        <v>78.75</v>
      </c>
    </row>
    <row r="13" spans="1:7" ht="16.5" thickBot="1" x14ac:dyDescent="0.3">
      <c r="A13" s="34"/>
      <c r="B13" s="78"/>
      <c r="C13" s="79"/>
      <c r="D13" s="79"/>
      <c r="E13" s="79"/>
      <c r="F13" s="79"/>
      <c r="G13" s="35"/>
    </row>
    <row r="14" spans="1:7" ht="16.5" thickBot="1" x14ac:dyDescent="0.3">
      <c r="A14" s="85" t="s">
        <v>15</v>
      </c>
      <c r="B14" s="86"/>
      <c r="C14" s="86"/>
      <c r="D14" s="86"/>
      <c r="E14" s="86"/>
      <c r="F14" s="86"/>
      <c r="G14" s="87"/>
    </row>
    <row r="15" spans="1:7" x14ac:dyDescent="0.25">
      <c r="A15" s="6" t="s">
        <v>26</v>
      </c>
      <c r="B15" s="42">
        <v>100</v>
      </c>
      <c r="C15" s="22">
        <v>1.55</v>
      </c>
      <c r="D15" s="22">
        <v>5.09</v>
      </c>
      <c r="E15" s="22">
        <v>9.9700000000000006</v>
      </c>
      <c r="F15" s="22">
        <f>(E15*4)+(D15*9)+(C15*4)</f>
        <v>91.89</v>
      </c>
      <c r="G15" s="4">
        <v>9.14</v>
      </c>
    </row>
    <row r="16" spans="1:7" x14ac:dyDescent="0.25">
      <c r="A16" s="3" t="s">
        <v>27</v>
      </c>
      <c r="B16" s="1">
        <v>260</v>
      </c>
      <c r="C16" s="22">
        <v>2.11</v>
      </c>
      <c r="D16" s="22">
        <v>5.2</v>
      </c>
      <c r="E16" s="22">
        <v>10</v>
      </c>
      <c r="F16" s="22">
        <f>(E16*4)+(D16*9)+(C16*4)</f>
        <v>95.240000000000009</v>
      </c>
      <c r="G16" s="4">
        <v>15.3</v>
      </c>
    </row>
    <row r="17" spans="1:7" x14ac:dyDescent="0.25">
      <c r="A17" s="3" t="s">
        <v>28</v>
      </c>
      <c r="B17" s="8">
        <v>100</v>
      </c>
      <c r="C17" s="31">
        <v>18</v>
      </c>
      <c r="D17" s="31">
        <v>16.5</v>
      </c>
      <c r="E17" s="31">
        <v>7</v>
      </c>
      <c r="F17" s="31">
        <v>248.5</v>
      </c>
      <c r="G17" s="33">
        <v>50.49</v>
      </c>
    </row>
    <row r="18" spans="1:7" x14ac:dyDescent="0.25">
      <c r="A18" s="3" t="s">
        <v>21</v>
      </c>
      <c r="B18" s="1">
        <v>180</v>
      </c>
      <c r="C18" s="22">
        <v>3.7</v>
      </c>
      <c r="D18" s="22">
        <v>7.9</v>
      </c>
      <c r="E18" s="22">
        <v>32</v>
      </c>
      <c r="F18" s="22">
        <f>(E18*4)+(D18*9)+(C18*4)</f>
        <v>213.90000000000003</v>
      </c>
      <c r="G18" s="4">
        <v>21.18</v>
      </c>
    </row>
    <row r="19" spans="1:7" x14ac:dyDescent="0.25">
      <c r="A19" s="6" t="s">
        <v>29</v>
      </c>
      <c r="B19" s="1">
        <v>200</v>
      </c>
      <c r="C19" s="22">
        <v>1</v>
      </c>
      <c r="D19" s="22">
        <v>1</v>
      </c>
      <c r="E19" s="22">
        <v>31.4</v>
      </c>
      <c r="F19" s="22">
        <f>(E19*4)+(D19*9)+(C19*4)</f>
        <v>138.6</v>
      </c>
      <c r="G19" s="4">
        <v>6.22</v>
      </c>
    </row>
    <row r="20" spans="1:7" x14ac:dyDescent="0.25">
      <c r="A20" s="3" t="s">
        <v>8</v>
      </c>
      <c r="B20" s="1">
        <v>31</v>
      </c>
      <c r="C20" s="22">
        <v>2.2999999999999998</v>
      </c>
      <c r="D20" s="22">
        <v>0.2</v>
      </c>
      <c r="E20" s="22">
        <v>15</v>
      </c>
      <c r="F20" s="22">
        <f>(E20*4)+(D20*9)+(C20*4)</f>
        <v>71</v>
      </c>
      <c r="G20" s="4">
        <v>1.79</v>
      </c>
    </row>
    <row r="21" spans="1:7" x14ac:dyDescent="0.25">
      <c r="A21" s="3" t="s">
        <v>9</v>
      </c>
      <c r="B21" s="1">
        <v>25</v>
      </c>
      <c r="C21" s="22">
        <v>1.6</v>
      </c>
      <c r="D21" s="22">
        <v>1</v>
      </c>
      <c r="E21" s="22">
        <v>9.6</v>
      </c>
      <c r="F21" s="22">
        <v>54</v>
      </c>
      <c r="G21" s="4">
        <v>1.5</v>
      </c>
    </row>
    <row r="22" spans="1:7" x14ac:dyDescent="0.25">
      <c r="A22" s="3"/>
      <c r="B22" s="43">
        <f t="shared" ref="B22:G22" si="1">SUM(B15:B21)</f>
        <v>896</v>
      </c>
      <c r="C22" s="22">
        <f t="shared" si="1"/>
        <v>30.26</v>
      </c>
      <c r="D22" s="22">
        <f t="shared" si="1"/>
        <v>36.89</v>
      </c>
      <c r="E22" s="22">
        <f t="shared" si="1"/>
        <v>114.97</v>
      </c>
      <c r="F22" s="22">
        <f t="shared" si="1"/>
        <v>913.13</v>
      </c>
      <c r="G22" s="7">
        <f t="shared" si="1"/>
        <v>105.62000000000002</v>
      </c>
    </row>
    <row r="23" spans="1:7" x14ac:dyDescent="0.25">
      <c r="A23" s="34"/>
      <c r="B23" s="15"/>
      <c r="C23" s="45"/>
      <c r="D23" s="45"/>
      <c r="E23" s="45"/>
      <c r="F23" s="45"/>
      <c r="G23" s="35"/>
    </row>
    <row r="24" spans="1:7" ht="16.5" thickBot="1" x14ac:dyDescent="0.3">
      <c r="A24" s="13"/>
      <c r="B24" s="14"/>
      <c r="C24" s="46"/>
      <c r="D24" s="46"/>
      <c r="E24" s="46"/>
      <c r="F24" s="47" t="s">
        <v>10</v>
      </c>
      <c r="G24" s="12">
        <f>G12+G22</f>
        <v>184.37</v>
      </c>
    </row>
    <row r="25" spans="1:7" x14ac:dyDescent="0.25">
      <c r="A25" s="83" t="s">
        <v>20</v>
      </c>
      <c r="B25" s="83"/>
      <c r="C25" s="83"/>
      <c r="D25" s="83"/>
      <c r="E25" s="83"/>
      <c r="F25" s="83"/>
      <c r="G25" s="83"/>
    </row>
    <row r="26" spans="1:7" x14ac:dyDescent="0.25">
      <c r="A26" s="84" t="s">
        <v>30</v>
      </c>
      <c r="B26" s="84"/>
      <c r="C26" s="84"/>
      <c r="D26" s="84"/>
      <c r="E26" s="84"/>
      <c r="F26" s="84"/>
      <c r="G26" s="84"/>
    </row>
  </sheetData>
  <mergeCells count="7">
    <mergeCell ref="A14:G14"/>
    <mergeCell ref="A25:G25"/>
    <mergeCell ref="A26:G26"/>
    <mergeCell ref="D1:G2"/>
    <mergeCell ref="D3:G3"/>
    <mergeCell ref="A6:G6"/>
    <mergeCell ref="A4:G4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28</vt:lpstr>
      <vt:lpstr>28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2022-04-02T01:17:01Z</dcterms:modified>
</cp:coreProperties>
</file>