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24" sheetId="8" r:id="rId1"/>
    <sheet name="24 овз" sheetId="9" r:id="rId2"/>
  </sheets>
  <calcPr calcId="152511" refMode="R1C1"/>
</workbook>
</file>

<file path=xl/calcChain.xml><?xml version="1.0" encoding="utf-8"?>
<calcChain xmlns="http://schemas.openxmlformats.org/spreadsheetml/2006/main">
  <c r="E18" i="8" l="1"/>
  <c r="M8" i="8"/>
  <c r="P13" i="8"/>
  <c r="O13" i="8"/>
  <c r="N13" i="8"/>
  <c r="M7" i="8"/>
  <c r="M10" i="8"/>
  <c r="M11" i="8"/>
  <c r="M13" i="8"/>
  <c r="L13" i="8"/>
  <c r="K13" i="8"/>
  <c r="E8" i="8"/>
  <c r="C24" i="9"/>
  <c r="D13" i="8"/>
  <c r="D23" i="8"/>
  <c r="C23" i="8"/>
  <c r="C13" i="8"/>
  <c r="C14" i="9"/>
  <c r="D14" i="9"/>
  <c r="D24" i="9"/>
  <c r="D26" i="9" s="1"/>
  <c r="E17" i="9"/>
  <c r="E18" i="9"/>
  <c r="E24" i="9" s="1"/>
  <c r="E19" i="9"/>
  <c r="E20" i="9"/>
  <c r="E21" i="9"/>
  <c r="E22" i="9"/>
  <c r="H24" i="9"/>
  <c r="G24" i="9"/>
  <c r="F24" i="9"/>
  <c r="E8" i="9"/>
  <c r="E9" i="9"/>
  <c r="E14" i="9" s="1"/>
  <c r="E10" i="9"/>
  <c r="E11" i="9"/>
  <c r="H14" i="9"/>
  <c r="G14" i="9"/>
  <c r="F14" i="9"/>
  <c r="G23" i="8"/>
  <c r="H23" i="8"/>
  <c r="E16" i="8"/>
  <c r="E17" i="8"/>
  <c r="E23" i="8" s="1"/>
  <c r="E20" i="8"/>
  <c r="E21" i="8"/>
  <c r="F23" i="8"/>
  <c r="E7" i="8"/>
  <c r="E10" i="8"/>
  <c r="E11" i="8"/>
  <c r="E13" i="8"/>
  <c r="H13" i="8"/>
  <c r="G13" i="8"/>
  <c r="F13" i="8"/>
</calcChain>
</file>

<file path=xl/sharedStrings.xml><?xml version="1.0" encoding="utf-8"?>
<sst xmlns="http://schemas.openxmlformats.org/spreadsheetml/2006/main" count="77" uniqueCount="36">
  <si>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</si>
  <si>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</si>
  <si>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</si>
  <si>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</si>
  <si>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</si>
  <si>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</si>
  <si>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</si>
  <si>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</si>
  <si>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</si>
  <si>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</si>
  <si>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</si>
  <si>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</si>
  <si>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</si>
  <si>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</si>
  <si>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</si>
  <si>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</si>
  <si>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</si>
  <si>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</si>
  <si>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</si>
  <si>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</si>
  <si>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</si>
  <si>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Салат "Трио"</t>
  </si>
  <si>
    <t>Котлета из к/окорочков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</si>
  <si>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</si>
  <si>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</si>
  <si>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</si>
  <si>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</si>
  <si>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</si>
  <si>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</si>
  <si>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Меню на 24 сентября 2021г.</t>
  </si>
  <si>
    <t>№ р-ры</t>
  </si>
  <si>
    <t>ТТК</t>
  </si>
  <si>
    <t>Куриные окорочка отварные</t>
  </si>
  <si>
    <t>Зав. производством УМП "Юнрос"_________________________________________________________________________________</t>
  </si>
  <si>
    <t>__________________________________________________________________________________________________________________</t>
  </si>
  <si>
    <t>Школа №__4_____________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</si>
</sst>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0" fontId="0" fillId="0" borderId="0" xfId="0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180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distributed" wrapText="1"/>
    </xf>
    <xf numFmtId="0" fontId="9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6" fillId="2" borderId="6" xfId="0" applyFont="1" applyFill="1" applyBorder="1" applyAlignment="1">
      <alignment horizontal="center"/>
    </xf>
    <xf numFmtId="0" fontId="1" fillId="0" borderId="7" xfId="0" applyFont="1" applyBorder="1"/>
    <xf numFmtId="0" fontId="2" fillId="2" borderId="3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1" fillId="0" borderId="8" xfId="0" applyFont="1" applyBorder="1"/>
    <xf numFmtId="0" fontId="2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2" borderId="4" xfId="0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2" fillId="2" borderId="2" xfId="0" applyFont="1" applyFill="1" applyBorder="1"/>
    <xf numFmtId="2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" fontId="6" fillId="0" borderId="13" xfId="0" applyNumberFormat="1" applyFont="1" applyBorder="1" applyAlignment="1">
      <alignment horizontal="center" vertical="center"/>
    </xf>
    <xf numFmtId="0" fontId="0" fillId="0" borderId="8" xfId="0" applyBorder="1"/>
    <xf numFmtId="1" fontId="7" fillId="2" borderId="1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3" xfId="0" applyFont="1" applyFill="1" applyBorder="1"/>
    <xf numFmtId="2" fontId="5" fillId="2" borderId="3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0" fillId="0" borderId="1" xfId="0" applyBorder="1"/>
    <xf numFmtId="0" fontId="7" fillId="2" borderId="21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16" xfId="0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5" workbookViewId="0">
      <selection activeCell="K1" sqref="K1:N2"/>
    </sheetView>
  </sheetViews>
  <sheetFormatPr defaultRowHeight="15.75" x14ac:dyDescent="0.25"/>
  <cols>
    <col min="1" max="1" width="5.5703125" style="26" customWidth="1"/>
    <col min="2" max="2" width="29.42578125" style="4" customWidth="1"/>
    <col min="3" max="3" width="9.42578125" style="4" customWidth="1"/>
    <col min="4" max="4" width="8.85546875" style="5" customWidth="1"/>
    <col min="5" max="5" width="5.7109375" style="5" bestFit="1" customWidth="1"/>
    <col min="6" max="7" width="3.140625" style="8" bestFit="1" customWidth="1"/>
    <col min="8" max="8" width="4.140625" style="8" bestFit="1" customWidth="1"/>
    <col min="9" max="9" width="5.5703125" customWidth="1"/>
    <col min="10" max="10" width="29.7109375" customWidth="1"/>
    <col min="12" max="12" width="8.5703125" customWidth="1"/>
    <col min="13" max="13" width="5.7109375" bestFit="1" customWidth="1"/>
    <col min="14" max="16" width="3.140625" bestFit="1" customWidth="1"/>
  </cols>
  <sheetData>
    <row r="1" spans="1:16" x14ac:dyDescent="0.25">
      <c r="B1" s="3"/>
      <c r="C1" s="88"/>
      <c r="D1" s="88"/>
      <c r="E1" s="88"/>
      <c r="F1" s="88"/>
      <c r="K1" s="88" t="s">
        <v>35</v>
      </c>
      <c r="L1" s="88"/>
      <c r="M1" s="88"/>
      <c r="N1" s="88"/>
    </row>
    <row r="2" spans="1:16" x14ac:dyDescent="0.25">
      <c r="C2" s="88"/>
      <c r="D2" s="88"/>
      <c r="E2" s="88"/>
      <c r="F2" s="88"/>
      <c r="K2" s="88"/>
      <c r="L2" s="88"/>
      <c r="M2" s="88"/>
      <c r="N2" s="88"/>
    </row>
    <row r="3" spans="1:16" x14ac:dyDescent="0.25">
      <c r="C3" s="88"/>
      <c r="D3" s="88"/>
      <c r="E3" s="88"/>
      <c r="F3" s="88"/>
      <c r="K3" s="88" t="s">
        <v>15</v>
      </c>
      <c r="L3" s="88"/>
      <c r="M3" s="88"/>
      <c r="N3" s="88"/>
    </row>
    <row r="4" spans="1:16" ht="13.5" customHeight="1" thickBot="1" x14ac:dyDescent="0.3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13" customFormat="1" ht="32.25" customHeight="1" thickBot="1" x14ac:dyDescent="0.25">
      <c r="A5" s="42" t="s">
        <v>30</v>
      </c>
      <c r="B5" s="43" t="s">
        <v>0</v>
      </c>
      <c r="C5" s="43" t="s">
        <v>10</v>
      </c>
      <c r="D5" s="43" t="s">
        <v>11</v>
      </c>
      <c r="E5" s="44" t="s">
        <v>1</v>
      </c>
      <c r="F5" s="45" t="s">
        <v>16</v>
      </c>
      <c r="G5" s="45" t="s">
        <v>17</v>
      </c>
      <c r="H5" s="79" t="s">
        <v>18</v>
      </c>
      <c r="I5" s="42" t="s">
        <v>30</v>
      </c>
      <c r="J5" s="43" t="s">
        <v>0</v>
      </c>
      <c r="K5" s="43" t="s">
        <v>10</v>
      </c>
      <c r="L5" s="43" t="s">
        <v>11</v>
      </c>
      <c r="M5" s="44" t="s">
        <v>1</v>
      </c>
      <c r="N5" s="45" t="s">
        <v>16</v>
      </c>
      <c r="O5" s="45" t="s">
        <v>17</v>
      </c>
      <c r="P5" s="46" t="s">
        <v>18</v>
      </c>
    </row>
    <row r="6" spans="1:16" ht="16.5" thickBot="1" x14ac:dyDescent="0.3">
      <c r="A6" s="83" t="s">
        <v>2</v>
      </c>
      <c r="B6" s="84"/>
      <c r="C6" s="84"/>
      <c r="D6" s="84"/>
      <c r="E6" s="84"/>
      <c r="F6" s="84"/>
      <c r="G6" s="84"/>
      <c r="H6" s="85"/>
      <c r="I6" s="89" t="s">
        <v>3</v>
      </c>
      <c r="J6" s="90"/>
      <c r="K6" s="90"/>
      <c r="L6" s="90"/>
      <c r="M6" s="90"/>
      <c r="N6" s="90"/>
      <c r="O6" s="90"/>
      <c r="P6" s="91"/>
    </row>
    <row r="7" spans="1:16" x14ac:dyDescent="0.25">
      <c r="A7" s="47" t="s">
        <v>31</v>
      </c>
      <c r="B7" s="48" t="s">
        <v>21</v>
      </c>
      <c r="C7" s="10">
        <v>60</v>
      </c>
      <c r="D7" s="49">
        <v>8.0299999999999994</v>
      </c>
      <c r="E7" s="11">
        <f>(H7*4)+(G7*9)+(F7*4)</f>
        <v>68.88</v>
      </c>
      <c r="F7" s="11">
        <v>0.79</v>
      </c>
      <c r="G7" s="11">
        <v>6.04</v>
      </c>
      <c r="H7" s="72">
        <v>2.84</v>
      </c>
      <c r="I7" s="47" t="s">
        <v>31</v>
      </c>
      <c r="J7" s="48" t="s">
        <v>21</v>
      </c>
      <c r="K7" s="10">
        <v>60</v>
      </c>
      <c r="L7" s="49">
        <v>8.0299999999999994</v>
      </c>
      <c r="M7" s="11">
        <f>(P7*4)+(O7*9)+(N7*4)</f>
        <v>68.88</v>
      </c>
      <c r="N7" s="11">
        <v>0.79</v>
      </c>
      <c r="O7" s="11">
        <v>6.04</v>
      </c>
      <c r="P7" s="50">
        <v>2.84</v>
      </c>
    </row>
    <row r="8" spans="1:16" x14ac:dyDescent="0.25">
      <c r="A8" s="30">
        <v>487</v>
      </c>
      <c r="B8" s="22" t="s">
        <v>32</v>
      </c>
      <c r="C8" s="1">
        <v>100</v>
      </c>
      <c r="D8" s="21">
        <v>42.01</v>
      </c>
      <c r="E8" s="9">
        <f>(H8*4)+(G8*9)+(F8*4)</f>
        <v>245.4</v>
      </c>
      <c r="F8" s="6">
        <v>36.5</v>
      </c>
      <c r="G8" s="6">
        <v>11</v>
      </c>
      <c r="H8" s="73">
        <v>0.1</v>
      </c>
      <c r="I8" s="30">
        <v>487</v>
      </c>
      <c r="J8" s="22" t="s">
        <v>32</v>
      </c>
      <c r="K8" s="1">
        <v>100</v>
      </c>
      <c r="L8" s="21">
        <v>42.01</v>
      </c>
      <c r="M8" s="9">
        <f>(P8*4)+(O8*9)+(N8*4)</f>
        <v>245.4</v>
      </c>
      <c r="N8" s="6">
        <v>36.5</v>
      </c>
      <c r="O8" s="6">
        <v>11</v>
      </c>
      <c r="P8" s="31">
        <v>0.1</v>
      </c>
    </row>
    <row r="9" spans="1:16" x14ac:dyDescent="0.25">
      <c r="A9" s="30">
        <v>520</v>
      </c>
      <c r="B9" s="22" t="s">
        <v>20</v>
      </c>
      <c r="C9" s="1">
        <v>150</v>
      </c>
      <c r="D9" s="23">
        <v>17.68</v>
      </c>
      <c r="E9" s="24">
        <v>164</v>
      </c>
      <c r="F9" s="24">
        <v>2.97</v>
      </c>
      <c r="G9" s="24">
        <v>5.3</v>
      </c>
      <c r="H9" s="74">
        <v>26.1</v>
      </c>
      <c r="I9" s="51">
        <v>520</v>
      </c>
      <c r="J9" s="22" t="s">
        <v>20</v>
      </c>
      <c r="K9" s="1">
        <v>150</v>
      </c>
      <c r="L9" s="23">
        <v>17.68</v>
      </c>
      <c r="M9" s="24">
        <v>164</v>
      </c>
      <c r="N9" s="24">
        <v>2.97</v>
      </c>
      <c r="O9" s="24">
        <v>5.3</v>
      </c>
      <c r="P9" s="32">
        <v>26.1</v>
      </c>
    </row>
    <row r="10" spans="1:16" x14ac:dyDescent="0.25">
      <c r="A10" s="30">
        <v>705</v>
      </c>
      <c r="B10" s="20" t="s">
        <v>23</v>
      </c>
      <c r="C10" s="1">
        <v>200</v>
      </c>
      <c r="D10" s="21">
        <v>10.28</v>
      </c>
      <c r="E10" s="9">
        <f>(H10*4)+(G10*9)+(F10*4)</f>
        <v>86.5</v>
      </c>
      <c r="F10" s="9">
        <v>0.5</v>
      </c>
      <c r="G10" s="9">
        <v>0.5</v>
      </c>
      <c r="H10" s="73">
        <v>20</v>
      </c>
      <c r="I10" s="51">
        <v>705</v>
      </c>
      <c r="J10" s="20" t="s">
        <v>23</v>
      </c>
      <c r="K10" s="1">
        <v>200</v>
      </c>
      <c r="L10" s="21">
        <v>10.28</v>
      </c>
      <c r="M10" s="9">
        <f>(P10*4)+(O10*9)+(N10*4)</f>
        <v>86.5</v>
      </c>
      <c r="N10" s="9">
        <v>0.5</v>
      </c>
      <c r="O10" s="9">
        <v>0.5</v>
      </c>
      <c r="P10" s="31">
        <v>20</v>
      </c>
    </row>
    <row r="11" spans="1:16" x14ac:dyDescent="0.25">
      <c r="A11" s="33"/>
      <c r="B11" s="22" t="s">
        <v>6</v>
      </c>
      <c r="C11" s="1">
        <v>31</v>
      </c>
      <c r="D11" s="21">
        <v>1.79</v>
      </c>
      <c r="E11" s="9">
        <f>(H11*4)+(G11*9)+(F11*4)</f>
        <v>71</v>
      </c>
      <c r="F11" s="9">
        <v>2.2999999999999998</v>
      </c>
      <c r="G11" s="9">
        <v>0.2</v>
      </c>
      <c r="H11" s="73">
        <v>15</v>
      </c>
      <c r="I11" s="52"/>
      <c r="J11" s="22" t="s">
        <v>6</v>
      </c>
      <c r="K11" s="1">
        <v>31</v>
      </c>
      <c r="L11" s="21">
        <v>1.79</v>
      </c>
      <c r="M11" s="9">
        <f>(P11*4)+(O11*9)+(N11*4)</f>
        <v>71</v>
      </c>
      <c r="N11" s="9">
        <v>2.2999999999999998</v>
      </c>
      <c r="O11" s="9">
        <v>0.2</v>
      </c>
      <c r="P11" s="31">
        <v>15</v>
      </c>
    </row>
    <row r="12" spans="1:16" x14ac:dyDescent="0.25">
      <c r="A12" s="33"/>
      <c r="B12" s="22" t="s">
        <v>7</v>
      </c>
      <c r="C12" s="1">
        <v>25</v>
      </c>
      <c r="D12" s="21">
        <v>1.5</v>
      </c>
      <c r="E12" s="9">
        <v>54</v>
      </c>
      <c r="F12" s="9">
        <v>1.6</v>
      </c>
      <c r="G12" s="9">
        <v>1</v>
      </c>
      <c r="H12" s="73">
        <v>9.6</v>
      </c>
      <c r="I12" s="52"/>
      <c r="J12" s="22" t="s">
        <v>7</v>
      </c>
      <c r="K12" s="1">
        <v>25</v>
      </c>
      <c r="L12" s="21">
        <v>1.5</v>
      </c>
      <c r="M12" s="9">
        <v>54</v>
      </c>
      <c r="N12" s="9">
        <v>1.6</v>
      </c>
      <c r="O12" s="9">
        <v>1</v>
      </c>
      <c r="P12" s="31">
        <v>9.6</v>
      </c>
    </row>
    <row r="13" spans="1:16" x14ac:dyDescent="0.25">
      <c r="A13" s="33"/>
      <c r="B13" s="20"/>
      <c r="C13" s="2">
        <f t="shared" ref="C13:H13" si="0">SUM(C7:C12)</f>
        <v>566</v>
      </c>
      <c r="D13" s="25">
        <f t="shared" si="0"/>
        <v>81.290000000000006</v>
      </c>
      <c r="E13" s="9">
        <f t="shared" si="0"/>
        <v>689.78</v>
      </c>
      <c r="F13" s="9">
        <f t="shared" si="0"/>
        <v>44.66</v>
      </c>
      <c r="G13" s="9">
        <f t="shared" si="0"/>
        <v>24.04</v>
      </c>
      <c r="H13" s="73">
        <f t="shared" si="0"/>
        <v>73.64</v>
      </c>
      <c r="I13" s="65"/>
      <c r="J13" s="54"/>
      <c r="K13" s="16">
        <f t="shared" ref="K13:P13" si="1">SUM(K7:K12)</f>
        <v>566</v>
      </c>
      <c r="L13" s="40">
        <f t="shared" si="1"/>
        <v>81.290000000000006</v>
      </c>
      <c r="M13" s="76">
        <f t="shared" si="1"/>
        <v>689.78</v>
      </c>
      <c r="N13" s="76">
        <f t="shared" si="1"/>
        <v>44.66</v>
      </c>
      <c r="O13" s="76">
        <f t="shared" si="1"/>
        <v>24.04</v>
      </c>
      <c r="P13" s="77">
        <f t="shared" si="1"/>
        <v>73.64</v>
      </c>
    </row>
    <row r="14" spans="1:16" ht="16.5" thickBot="1" x14ac:dyDescent="0.3">
      <c r="A14" s="38"/>
      <c r="B14" s="39"/>
      <c r="C14" s="16"/>
      <c r="D14" s="40"/>
      <c r="E14" s="40"/>
      <c r="F14" s="41"/>
      <c r="G14" s="41"/>
      <c r="H14" s="71"/>
      <c r="I14" s="52"/>
      <c r="J14" s="78"/>
      <c r="K14" s="78"/>
      <c r="L14" s="78"/>
      <c r="M14" s="78"/>
      <c r="N14" s="78"/>
      <c r="O14" s="78"/>
      <c r="P14" s="80"/>
    </row>
    <row r="15" spans="1:16" ht="16.5" thickBot="1" x14ac:dyDescent="0.3">
      <c r="A15" s="83" t="s">
        <v>4</v>
      </c>
      <c r="B15" s="84"/>
      <c r="C15" s="84"/>
      <c r="D15" s="84"/>
      <c r="E15" s="84"/>
      <c r="F15" s="84"/>
      <c r="G15" s="84"/>
      <c r="H15" s="85"/>
      <c r="I15" s="52"/>
      <c r="J15" s="78"/>
      <c r="K15" s="78"/>
      <c r="L15" s="78"/>
      <c r="M15" s="78"/>
      <c r="N15" s="78"/>
      <c r="O15" s="78"/>
      <c r="P15" s="80"/>
    </row>
    <row r="16" spans="1:16" x14ac:dyDescent="0.25">
      <c r="A16" s="47" t="s">
        <v>31</v>
      </c>
      <c r="B16" s="48" t="s">
        <v>21</v>
      </c>
      <c r="C16" s="10">
        <v>60</v>
      </c>
      <c r="D16" s="49">
        <v>8.0299999999999994</v>
      </c>
      <c r="E16" s="11">
        <f>(H16*4)+(G16*9)+(F16*4)</f>
        <v>68.88</v>
      </c>
      <c r="F16" s="11">
        <v>0.79</v>
      </c>
      <c r="G16" s="11">
        <v>6.04</v>
      </c>
      <c r="H16" s="72">
        <v>2.84</v>
      </c>
      <c r="I16" s="52"/>
      <c r="J16" s="78"/>
      <c r="K16" s="78"/>
      <c r="L16" s="78"/>
      <c r="M16" s="78"/>
      <c r="N16" s="78"/>
      <c r="O16" s="78"/>
      <c r="P16" s="80"/>
    </row>
    <row r="17" spans="1:16" ht="31.5" x14ac:dyDescent="0.25">
      <c r="A17" s="30">
        <v>142</v>
      </c>
      <c r="B17" s="29" t="s">
        <v>24</v>
      </c>
      <c r="C17" s="1">
        <v>212.5</v>
      </c>
      <c r="D17" s="21">
        <v>15.14</v>
      </c>
      <c r="E17" s="9">
        <f>(H17*4)+(G17*9)+(F17*4)</f>
        <v>118.22000000000001</v>
      </c>
      <c r="F17" s="9">
        <v>4.8</v>
      </c>
      <c r="G17" s="9">
        <v>6.38</v>
      </c>
      <c r="H17" s="73">
        <v>10.4</v>
      </c>
      <c r="I17" s="52"/>
      <c r="J17" s="78"/>
      <c r="K17" s="78"/>
      <c r="L17" s="78"/>
      <c r="M17" s="78"/>
      <c r="N17" s="78"/>
      <c r="O17" s="78"/>
      <c r="P17" s="80"/>
    </row>
    <row r="18" spans="1:16" x14ac:dyDescent="0.25">
      <c r="A18" s="30">
        <v>487</v>
      </c>
      <c r="B18" s="22" t="s">
        <v>32</v>
      </c>
      <c r="C18" s="1">
        <v>100</v>
      </c>
      <c r="D18" s="21">
        <v>42.01</v>
      </c>
      <c r="E18" s="9">
        <f>(H18*4)+(G18*9)+(F18*4)</f>
        <v>245.4</v>
      </c>
      <c r="F18" s="6">
        <v>36.5</v>
      </c>
      <c r="G18" s="6">
        <v>11</v>
      </c>
      <c r="H18" s="73">
        <v>0.1</v>
      </c>
      <c r="I18" s="52"/>
      <c r="J18" s="78"/>
      <c r="K18" s="78"/>
      <c r="L18" s="78"/>
      <c r="M18" s="78"/>
      <c r="N18" s="78"/>
      <c r="O18" s="78"/>
      <c r="P18" s="80"/>
    </row>
    <row r="19" spans="1:16" x14ac:dyDescent="0.25">
      <c r="A19" s="30">
        <v>520</v>
      </c>
      <c r="B19" s="22" t="s">
        <v>20</v>
      </c>
      <c r="C19" s="1">
        <v>150</v>
      </c>
      <c r="D19" s="23">
        <v>17.68</v>
      </c>
      <c r="E19" s="24">
        <v>164</v>
      </c>
      <c r="F19" s="24">
        <v>2.97</v>
      </c>
      <c r="G19" s="24">
        <v>5.3</v>
      </c>
      <c r="H19" s="74">
        <v>26.1</v>
      </c>
      <c r="I19" s="52"/>
      <c r="J19" s="78"/>
      <c r="K19" s="78"/>
      <c r="L19" s="78"/>
      <c r="M19" s="78"/>
      <c r="N19" s="78"/>
      <c r="O19" s="78"/>
      <c r="P19" s="80"/>
    </row>
    <row r="20" spans="1:16" x14ac:dyDescent="0.25">
      <c r="A20" s="30">
        <v>705</v>
      </c>
      <c r="B20" s="20" t="s">
        <v>23</v>
      </c>
      <c r="C20" s="1">
        <v>200</v>
      </c>
      <c r="D20" s="21">
        <v>10.28</v>
      </c>
      <c r="E20" s="9">
        <f>(H20*4)+(G20*9)+(F20*4)</f>
        <v>86.5</v>
      </c>
      <c r="F20" s="9">
        <v>0.5</v>
      </c>
      <c r="G20" s="9">
        <v>0.5</v>
      </c>
      <c r="H20" s="73">
        <v>20</v>
      </c>
      <c r="I20" s="52"/>
      <c r="J20" s="78"/>
      <c r="K20" s="78"/>
      <c r="L20" s="78"/>
      <c r="M20" s="78"/>
      <c r="N20" s="78"/>
      <c r="O20" s="78"/>
      <c r="P20" s="80"/>
    </row>
    <row r="21" spans="1:16" x14ac:dyDescent="0.25">
      <c r="A21" s="33"/>
      <c r="B21" s="22" t="s">
        <v>6</v>
      </c>
      <c r="C21" s="1">
        <v>31</v>
      </c>
      <c r="D21" s="21">
        <v>1.79</v>
      </c>
      <c r="E21" s="9">
        <f>(H21*4)+(G21*9)+(F21*4)</f>
        <v>71</v>
      </c>
      <c r="F21" s="9">
        <v>2.2999999999999998</v>
      </c>
      <c r="G21" s="9">
        <v>0.2</v>
      </c>
      <c r="H21" s="73">
        <v>15</v>
      </c>
      <c r="I21" s="52"/>
      <c r="J21" s="78"/>
      <c r="K21" s="78"/>
      <c r="L21" s="78"/>
      <c r="M21" s="78"/>
      <c r="N21" s="78"/>
      <c r="O21" s="78"/>
      <c r="P21" s="80"/>
    </row>
    <row r="22" spans="1:16" x14ac:dyDescent="0.25">
      <c r="A22" s="33"/>
      <c r="B22" s="22" t="s">
        <v>7</v>
      </c>
      <c r="C22" s="1">
        <v>25</v>
      </c>
      <c r="D22" s="21">
        <v>1.5</v>
      </c>
      <c r="E22" s="9">
        <v>54</v>
      </c>
      <c r="F22" s="9">
        <v>1.6</v>
      </c>
      <c r="G22" s="9">
        <v>1</v>
      </c>
      <c r="H22" s="73">
        <v>9.6</v>
      </c>
      <c r="I22" s="52"/>
      <c r="J22" s="78"/>
      <c r="K22" s="78"/>
      <c r="L22" s="78"/>
      <c r="M22" s="78"/>
      <c r="N22" s="78"/>
      <c r="O22" s="78"/>
      <c r="P22" s="80"/>
    </row>
    <row r="23" spans="1:16" ht="16.5" thickBot="1" x14ac:dyDescent="0.3">
      <c r="A23" s="35"/>
      <c r="B23" s="36"/>
      <c r="C23" s="17">
        <f t="shared" ref="C23:H23" si="2">SUM(C16:C22)</f>
        <v>778.5</v>
      </c>
      <c r="D23" s="37">
        <f t="shared" si="2"/>
        <v>96.430000000000021</v>
      </c>
      <c r="E23" s="15">
        <f t="shared" si="2"/>
        <v>808</v>
      </c>
      <c r="F23" s="15">
        <f t="shared" si="2"/>
        <v>49.46</v>
      </c>
      <c r="G23" s="15">
        <f t="shared" si="2"/>
        <v>30.42</v>
      </c>
      <c r="H23" s="75">
        <f t="shared" si="2"/>
        <v>84.039999999999992</v>
      </c>
      <c r="I23" s="53"/>
      <c r="J23" s="81"/>
      <c r="K23" s="81"/>
      <c r="L23" s="81"/>
      <c r="M23" s="81"/>
      <c r="N23" s="81"/>
      <c r="O23" s="81"/>
      <c r="P23" s="82"/>
    </row>
    <row r="24" spans="1:16" ht="18.75" customHeight="1" x14ac:dyDescent="0.25">
      <c r="A24" s="87" t="s">
        <v>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x14ac:dyDescent="0.25">
      <c r="A25" s="86" t="s">
        <v>34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</sheetData>
  <mergeCells count="10">
    <mergeCell ref="A15:H15"/>
    <mergeCell ref="A6:H6"/>
    <mergeCell ref="A25:P25"/>
    <mergeCell ref="A24:P24"/>
    <mergeCell ref="C1:F2"/>
    <mergeCell ref="C3:F3"/>
    <mergeCell ref="I6:P6"/>
    <mergeCell ref="A4:P4"/>
    <mergeCell ref="K1:N2"/>
    <mergeCell ref="K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workbookViewId="0">
      <selection activeCell="L15" sqref="L14:L15"/>
    </sheetView>
  </sheetViews>
  <sheetFormatPr defaultRowHeight="15.75" x14ac:dyDescent="0.25"/>
  <cols>
    <col min="1" max="1" width="6.42578125" customWidth="1"/>
    <col min="2" max="2" width="39.85546875" style="4" customWidth="1"/>
    <col min="3" max="5" width="10.28515625" style="4" customWidth="1"/>
    <col min="6" max="7" width="4.28515625" style="12" customWidth="1"/>
    <col min="8" max="8" width="4.85546875" style="12" customWidth="1"/>
  </cols>
  <sheetData>
    <row r="1" spans="1:8" x14ac:dyDescent="0.25">
      <c r="C1" s="88" t="s">
        <v>12</v>
      </c>
      <c r="D1" s="88"/>
      <c r="E1" s="88"/>
      <c r="F1" s="88"/>
      <c r="G1" s="88"/>
      <c r="H1" s="88"/>
    </row>
    <row r="2" spans="1:8" x14ac:dyDescent="0.25">
      <c r="C2" s="88"/>
      <c r="D2" s="88"/>
      <c r="E2" s="88"/>
      <c r="F2" s="88"/>
      <c r="G2" s="88"/>
      <c r="H2" s="88"/>
    </row>
    <row r="3" spans="1:8" x14ac:dyDescent="0.25">
      <c r="C3" s="88" t="s">
        <v>15</v>
      </c>
      <c r="D3" s="88"/>
      <c r="E3" s="88"/>
      <c r="F3" s="88"/>
      <c r="G3" s="88"/>
      <c r="H3" s="88"/>
    </row>
    <row r="4" spans="1:8" ht="16.5" thickBot="1" x14ac:dyDescent="0.3">
      <c r="B4" s="93" t="s">
        <v>29</v>
      </c>
      <c r="C4" s="93"/>
      <c r="D4" s="93"/>
      <c r="E4" s="93"/>
      <c r="F4" s="93"/>
      <c r="G4" s="93"/>
      <c r="H4" s="93"/>
    </row>
    <row r="5" spans="1:8" s="13" customFormat="1" ht="32.25" thickBot="1" x14ac:dyDescent="0.25">
      <c r="A5" s="42" t="s">
        <v>30</v>
      </c>
      <c r="B5" s="43" t="s">
        <v>0</v>
      </c>
      <c r="C5" s="43" t="s">
        <v>10</v>
      </c>
      <c r="D5" s="43" t="s">
        <v>11</v>
      </c>
      <c r="E5" s="60" t="s">
        <v>1</v>
      </c>
      <c r="F5" s="61" t="s">
        <v>16</v>
      </c>
      <c r="G5" s="61" t="s">
        <v>17</v>
      </c>
      <c r="H5" s="62" t="s">
        <v>18</v>
      </c>
    </row>
    <row r="6" spans="1:8" ht="16.5" thickBot="1" x14ac:dyDescent="0.3">
      <c r="A6" s="89" t="s">
        <v>13</v>
      </c>
      <c r="B6" s="90"/>
      <c r="C6" s="90"/>
      <c r="D6" s="90"/>
      <c r="E6" s="90"/>
      <c r="F6" s="90"/>
      <c r="G6" s="90"/>
      <c r="H6" s="91"/>
    </row>
    <row r="7" spans="1:8" x14ac:dyDescent="0.25">
      <c r="A7" s="63"/>
      <c r="B7" s="57" t="s">
        <v>25</v>
      </c>
      <c r="C7" s="10">
        <v>50</v>
      </c>
      <c r="D7" s="58">
        <v>10.61</v>
      </c>
      <c r="E7" s="59">
        <v>10</v>
      </c>
      <c r="F7" s="59">
        <v>0.55000000000000004</v>
      </c>
      <c r="G7" s="59">
        <v>0</v>
      </c>
      <c r="H7" s="64">
        <v>2.1</v>
      </c>
    </row>
    <row r="8" spans="1:8" x14ac:dyDescent="0.25">
      <c r="A8" s="30">
        <v>390</v>
      </c>
      <c r="B8" s="22" t="s">
        <v>26</v>
      </c>
      <c r="C8" s="1">
        <v>100</v>
      </c>
      <c r="D8" s="21">
        <v>42.15</v>
      </c>
      <c r="E8" s="9">
        <f>(H8*4)+(G8*9)+(F8*4)</f>
        <v>303</v>
      </c>
      <c r="F8" s="9">
        <v>17</v>
      </c>
      <c r="G8" s="9">
        <v>15</v>
      </c>
      <c r="H8" s="31">
        <v>25</v>
      </c>
    </row>
    <row r="9" spans="1:8" x14ac:dyDescent="0.25">
      <c r="A9" s="30">
        <v>512</v>
      </c>
      <c r="B9" s="22" t="s">
        <v>27</v>
      </c>
      <c r="C9" s="1">
        <v>180</v>
      </c>
      <c r="D9" s="21">
        <v>10.29</v>
      </c>
      <c r="E9" s="9">
        <f>(H9*4)+(G9*9)+(F9*4)</f>
        <v>264.5</v>
      </c>
      <c r="F9" s="9">
        <v>6.5</v>
      </c>
      <c r="G9" s="9">
        <v>6.5</v>
      </c>
      <c r="H9" s="31">
        <v>45</v>
      </c>
    </row>
    <row r="10" spans="1:8" x14ac:dyDescent="0.25">
      <c r="A10" s="30">
        <v>629</v>
      </c>
      <c r="B10" s="22" t="s">
        <v>28</v>
      </c>
      <c r="C10" s="1">
        <v>200</v>
      </c>
      <c r="D10" s="21">
        <v>4.55</v>
      </c>
      <c r="E10" s="9">
        <f>(H10*4)+(G10*9)+(F10*4)</f>
        <v>70.900000000000006</v>
      </c>
      <c r="F10" s="9">
        <v>0.5</v>
      </c>
      <c r="G10" s="9">
        <v>0.1</v>
      </c>
      <c r="H10" s="31">
        <v>17</v>
      </c>
    </row>
    <row r="11" spans="1:8" x14ac:dyDescent="0.25">
      <c r="A11" s="52"/>
      <c r="B11" s="22" t="s">
        <v>6</v>
      </c>
      <c r="C11" s="1">
        <v>31</v>
      </c>
      <c r="D11" s="21">
        <v>1.79</v>
      </c>
      <c r="E11" s="9">
        <f>(H11*4)+(G11*9)+(F11*4)</f>
        <v>71</v>
      </c>
      <c r="F11" s="9">
        <v>2.2999999999999998</v>
      </c>
      <c r="G11" s="9">
        <v>0.2</v>
      </c>
      <c r="H11" s="31">
        <v>15</v>
      </c>
    </row>
    <row r="12" spans="1:8" x14ac:dyDescent="0.25">
      <c r="A12" s="52"/>
      <c r="B12" s="22" t="s">
        <v>7</v>
      </c>
      <c r="C12" s="1">
        <v>25</v>
      </c>
      <c r="D12" s="21">
        <v>1.5</v>
      </c>
      <c r="E12" s="9">
        <v>54</v>
      </c>
      <c r="F12" s="9">
        <v>1.6</v>
      </c>
      <c r="G12" s="9">
        <v>1</v>
      </c>
      <c r="H12" s="31">
        <v>9.6</v>
      </c>
    </row>
    <row r="13" spans="1:8" x14ac:dyDescent="0.25">
      <c r="A13" s="52"/>
      <c r="B13" s="20" t="s">
        <v>9</v>
      </c>
      <c r="C13" s="1">
        <v>200</v>
      </c>
      <c r="D13" s="27">
        <v>27.43</v>
      </c>
      <c r="E13" s="9">
        <v>90</v>
      </c>
      <c r="F13" s="9">
        <v>0.3</v>
      </c>
      <c r="G13" s="9">
        <v>0.2</v>
      </c>
      <c r="H13" s="31">
        <v>21.7</v>
      </c>
    </row>
    <row r="14" spans="1:8" x14ac:dyDescent="0.25">
      <c r="A14" s="52"/>
      <c r="B14" s="2"/>
      <c r="C14" s="2">
        <f t="shared" ref="C14:H14" si="0">SUM(C7:C13)</f>
        <v>786</v>
      </c>
      <c r="D14" s="25">
        <f t="shared" si="0"/>
        <v>98.32</v>
      </c>
      <c r="E14" s="9">
        <f t="shared" si="0"/>
        <v>863.4</v>
      </c>
      <c r="F14" s="9">
        <f t="shared" si="0"/>
        <v>28.750000000000004</v>
      </c>
      <c r="G14" s="9">
        <f t="shared" si="0"/>
        <v>23</v>
      </c>
      <c r="H14" s="31">
        <f t="shared" si="0"/>
        <v>135.39999999999998</v>
      </c>
    </row>
    <row r="15" spans="1:8" ht="19.5" thickBot="1" x14ac:dyDescent="0.35">
      <c r="A15" s="65"/>
      <c r="B15" s="54"/>
      <c r="C15" s="16"/>
      <c r="D15" s="55"/>
      <c r="E15" s="55"/>
      <c r="F15" s="56"/>
      <c r="G15" s="56"/>
      <c r="H15" s="66"/>
    </row>
    <row r="16" spans="1:8" ht="16.5" thickBot="1" x14ac:dyDescent="0.3">
      <c r="A16" s="89" t="s">
        <v>14</v>
      </c>
      <c r="B16" s="90"/>
      <c r="C16" s="90"/>
      <c r="D16" s="90"/>
      <c r="E16" s="90"/>
      <c r="F16" s="90"/>
      <c r="G16" s="90"/>
      <c r="H16" s="91"/>
    </row>
    <row r="17" spans="1:8" x14ac:dyDescent="0.25">
      <c r="A17" s="47" t="s">
        <v>31</v>
      </c>
      <c r="B17" s="48" t="s">
        <v>21</v>
      </c>
      <c r="C17" s="10">
        <v>100</v>
      </c>
      <c r="D17" s="49">
        <v>13.4</v>
      </c>
      <c r="E17" s="11">
        <f t="shared" ref="E17:E22" si="1">(H17*4)+(G17*9)+(F17*4)</f>
        <v>114.75</v>
      </c>
      <c r="F17" s="11">
        <v>1.3</v>
      </c>
      <c r="G17" s="11">
        <v>10.07</v>
      </c>
      <c r="H17" s="50">
        <v>4.7300000000000004</v>
      </c>
    </row>
    <row r="18" spans="1:8" x14ac:dyDescent="0.25">
      <c r="A18" s="30">
        <v>142</v>
      </c>
      <c r="B18" s="22" t="s">
        <v>24</v>
      </c>
      <c r="C18" s="1">
        <v>262.5</v>
      </c>
      <c r="D18" s="21">
        <v>17.38</v>
      </c>
      <c r="E18" s="9">
        <f t="shared" si="1"/>
        <v>173</v>
      </c>
      <c r="F18" s="9">
        <v>8</v>
      </c>
      <c r="G18" s="9">
        <v>9</v>
      </c>
      <c r="H18" s="31">
        <v>15</v>
      </c>
    </row>
    <row r="19" spans="1:8" x14ac:dyDescent="0.25">
      <c r="A19" s="30">
        <v>499</v>
      </c>
      <c r="B19" s="20" t="s">
        <v>22</v>
      </c>
      <c r="C19" s="1">
        <v>100</v>
      </c>
      <c r="D19" s="21">
        <v>31.62</v>
      </c>
      <c r="E19" s="9">
        <f t="shared" si="1"/>
        <v>237.3</v>
      </c>
      <c r="F19" s="9">
        <v>16</v>
      </c>
      <c r="G19" s="9">
        <v>10.9</v>
      </c>
      <c r="H19" s="31">
        <v>18.8</v>
      </c>
    </row>
    <row r="20" spans="1:8" x14ac:dyDescent="0.25">
      <c r="A20" s="30">
        <v>520</v>
      </c>
      <c r="B20" s="22" t="s">
        <v>20</v>
      </c>
      <c r="C20" s="1">
        <v>180</v>
      </c>
      <c r="D20" s="21">
        <v>21.18</v>
      </c>
      <c r="E20" s="9">
        <f t="shared" si="1"/>
        <v>213.90000000000003</v>
      </c>
      <c r="F20" s="9">
        <v>3.7</v>
      </c>
      <c r="G20" s="9">
        <v>7.9</v>
      </c>
      <c r="H20" s="31">
        <v>32</v>
      </c>
    </row>
    <row r="21" spans="1:8" x14ac:dyDescent="0.25">
      <c r="A21" s="30">
        <v>705</v>
      </c>
      <c r="B21" s="20" t="s">
        <v>23</v>
      </c>
      <c r="C21" s="1">
        <v>200</v>
      </c>
      <c r="D21" s="21">
        <v>10.28</v>
      </c>
      <c r="E21" s="9">
        <f t="shared" si="1"/>
        <v>86.5</v>
      </c>
      <c r="F21" s="9">
        <v>0.5</v>
      </c>
      <c r="G21" s="9">
        <v>0.5</v>
      </c>
      <c r="H21" s="31">
        <v>20</v>
      </c>
    </row>
    <row r="22" spans="1:8" x14ac:dyDescent="0.25">
      <c r="A22" s="52"/>
      <c r="B22" s="22" t="s">
        <v>6</v>
      </c>
      <c r="C22" s="1">
        <v>31</v>
      </c>
      <c r="D22" s="21">
        <v>1.79</v>
      </c>
      <c r="E22" s="9">
        <f t="shared" si="1"/>
        <v>71</v>
      </c>
      <c r="F22" s="9">
        <v>2.2999999999999998</v>
      </c>
      <c r="G22" s="9">
        <v>0.2</v>
      </c>
      <c r="H22" s="31">
        <v>15</v>
      </c>
    </row>
    <row r="23" spans="1:8" x14ac:dyDescent="0.25">
      <c r="A23" s="52"/>
      <c r="B23" s="22" t="s">
        <v>7</v>
      </c>
      <c r="C23" s="1">
        <v>25</v>
      </c>
      <c r="D23" s="21">
        <v>1.5</v>
      </c>
      <c r="E23" s="9">
        <v>54</v>
      </c>
      <c r="F23" s="9">
        <v>1.6</v>
      </c>
      <c r="G23" s="9">
        <v>1</v>
      </c>
      <c r="H23" s="31">
        <v>9.6</v>
      </c>
    </row>
    <row r="24" spans="1:8" x14ac:dyDescent="0.25">
      <c r="A24" s="52"/>
      <c r="B24" s="22"/>
      <c r="C24" s="2">
        <f t="shared" ref="C24:H24" si="2">SUM(C17:C23)</f>
        <v>898.5</v>
      </c>
      <c r="D24" s="25">
        <f t="shared" si="2"/>
        <v>97.15000000000002</v>
      </c>
      <c r="E24" s="9">
        <f t="shared" si="2"/>
        <v>950.45</v>
      </c>
      <c r="F24" s="6">
        <f t="shared" si="2"/>
        <v>33.4</v>
      </c>
      <c r="G24" s="6">
        <f t="shared" si="2"/>
        <v>39.57</v>
      </c>
      <c r="H24" s="34">
        <f t="shared" si="2"/>
        <v>115.13</v>
      </c>
    </row>
    <row r="25" spans="1:8" ht="18.75" x14ac:dyDescent="0.3">
      <c r="A25" s="52"/>
      <c r="B25" s="22"/>
      <c r="C25" s="19"/>
      <c r="D25" s="28"/>
      <c r="E25" s="28"/>
      <c r="F25" s="7"/>
      <c r="G25" s="7"/>
      <c r="H25" s="67"/>
    </row>
    <row r="26" spans="1:8" ht="19.5" thickBot="1" x14ac:dyDescent="0.35">
      <c r="A26" s="53"/>
      <c r="B26" s="68"/>
      <c r="C26" s="18" t="s">
        <v>8</v>
      </c>
      <c r="D26" s="69">
        <f>D14+D24</f>
        <v>195.47000000000003</v>
      </c>
      <c r="E26" s="69"/>
      <c r="F26" s="14"/>
      <c r="G26" s="14"/>
      <c r="H26" s="70"/>
    </row>
    <row r="27" spans="1:8" ht="21" customHeight="1" x14ac:dyDescent="0.25">
      <c r="A27" s="93" t="s">
        <v>19</v>
      </c>
      <c r="B27" s="93"/>
      <c r="C27" s="93"/>
      <c r="D27" s="93"/>
      <c r="E27" s="93"/>
      <c r="F27" s="93"/>
      <c r="G27" s="93"/>
      <c r="H27" s="93"/>
    </row>
    <row r="28" spans="1:8" x14ac:dyDescent="0.25">
      <c r="A28" s="86" t="s">
        <v>5</v>
      </c>
      <c r="B28" s="86"/>
      <c r="C28" s="86"/>
      <c r="D28" s="86"/>
      <c r="E28" s="86"/>
      <c r="F28" s="86"/>
      <c r="G28" s="86"/>
      <c r="H28" s="86"/>
    </row>
  </sheetData>
  <mergeCells count="9">
    <mergeCell ref="A16:H16"/>
    <mergeCell ref="A27:H27"/>
    <mergeCell ref="A28:H28"/>
    <mergeCell ref="B4:H4"/>
    <mergeCell ref="A6:H6"/>
    <mergeCell ref="G1:H2"/>
    <mergeCell ref="G3:H3"/>
    <mergeCell ref="C1:F2"/>
    <mergeCell ref="C3:F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2022-04-02T01:12:55Z</dcterms:modified>
</cp:coreProperties>
</file>