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24000" windowHeight="9735"/>
  </bookViews>
  <sheets>
    <sheet name="2" sheetId="6" r:id="rId1"/>
    <sheet name="2 овз" sheetId="7" r:id="rId2"/>
  </sheets>
  <calcPr calcId="152511" refMode="R1C1"/>
</workbook>
</file>

<file path=xl/calcChain.xml><?xml version="1.0" encoding="utf-8"?>
<calcChain xmlns="http://schemas.openxmlformats.org/spreadsheetml/2006/main">
  <c r="H23" i="7" l="1"/>
  <c r="H21" i="7"/>
  <c r="F21" i="7"/>
  <c r="E21" i="7"/>
  <c r="D21" i="7"/>
  <c r="G19" i="7"/>
  <c r="G18" i="7"/>
  <c r="G16" i="7"/>
  <c r="G15" i="7"/>
  <c r="G14" i="7"/>
  <c r="G21" i="7"/>
  <c r="G9" i="7"/>
  <c r="G7" i="7"/>
  <c r="O8" i="6"/>
  <c r="O13" i="6"/>
  <c r="O7" i="6"/>
  <c r="P25" i="6"/>
  <c r="N25" i="6"/>
  <c r="M25" i="6"/>
  <c r="L25" i="6"/>
  <c r="K25" i="6"/>
  <c r="O23" i="6"/>
  <c r="O22" i="6"/>
  <c r="O25" i="6"/>
  <c r="O20" i="6"/>
  <c r="O10" i="6"/>
  <c r="P13" i="6"/>
  <c r="N13" i="6"/>
  <c r="M13" i="6"/>
  <c r="L13" i="6"/>
  <c r="K13" i="6"/>
  <c r="O11" i="6"/>
  <c r="G22" i="6"/>
  <c r="H25" i="6"/>
  <c r="F25" i="6"/>
  <c r="E25" i="6"/>
  <c r="D25" i="6"/>
  <c r="C25" i="6"/>
  <c r="G23" i="6"/>
  <c r="G20" i="6"/>
  <c r="G19" i="6"/>
  <c r="G25" i="6"/>
  <c r="C13" i="6"/>
  <c r="H13" i="6"/>
  <c r="F13" i="6"/>
  <c r="E13" i="6"/>
  <c r="D13" i="6"/>
  <c r="G11" i="6"/>
  <c r="G10" i="6"/>
  <c r="G8" i="6"/>
  <c r="G7" i="6"/>
  <c r="C11" i="7"/>
  <c r="D11" i="7"/>
  <c r="E11" i="7"/>
  <c r="F11" i="7"/>
  <c r="H11" i="7"/>
  <c r="G11" i="7"/>
  <c r="G13" i="6"/>
</calcChain>
</file>

<file path=xl/sharedStrings.xml><?xml version="1.0" encoding="utf-8"?>
<sst xmlns="http://schemas.openxmlformats.org/spreadsheetml/2006/main" count="80" uniqueCount="37">
  <si>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</si>
  <si>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</si>
  <si>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</si>
  <si>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</si>
  <si>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</si>
  <si>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</si>
  <si>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</si>
  <si>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</si>
  <si>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</si>
  <si>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</si>
  <si>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</si>
  <si>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</si>
  <si>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</si>
  <si>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№ р-ры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</si>
  <si>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</si>
  <si>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</si>
  <si>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</si>
  <si>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</si>
  <si>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</si>
  <si>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</si>
  <si>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Чай с сахаром</t>
  </si>
  <si>
    <t>Горошек зеленый консерв.</t>
  </si>
  <si>
    <t>Куриные окорочка отварные</t>
  </si>
  <si>
    <t>Макаронные изд. отварные</t>
  </si>
  <si>
    <t>Меню на 2 сентября 2022г.</t>
  </si>
  <si>
    <t>Напиток из шиповника</t>
  </si>
  <si>
    <t>Обед (7-11 лет) для учащихся второй смены</t>
  </si>
  <si>
    <t>Бутерброд горячий с сыром</t>
  </si>
  <si>
    <t>04/с.246</t>
  </si>
  <si>
    <t>Каша молочная овсяная</t>
  </si>
  <si>
    <t>Горошек зеленый (консерв.)</t>
  </si>
  <si>
    <t>Суп картофельный с рыбн. консервами</t>
  </si>
  <si>
    <t>Мандарин</t>
  </si>
  <si>
    <t>Школа №__4_____________</t>
  </si>
  <si>
    <t>Зав. производством УМП "Юнрос"____Иванова Л.В.__________________________________</t>
  </si>
  <si>
    <t>Школа №_4_______</t>
  </si>
  <si>
    <t>Зав. производством УМП "Юнрос"__Иванова Л.В.___________________________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</si>
</sst>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2" fontId="2" fillId="0" borderId="3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2" fillId="2" borderId="1" xfId="0" applyNumberFormat="1" applyFont="1" applyFill="1" applyBorder="1" applyAlignment="1">
      <alignment horizontal="center"/>
    </xf>
    <xf numFmtId="1" fontId="3" fillId="0" borderId="4" xfId="0" applyNumberFormat="1" applyFont="1" applyBorder="1"/>
    <xf numFmtId="1" fontId="4" fillId="0" borderId="4" xfId="0" applyNumberFormat="1" applyFont="1" applyBorder="1"/>
    <xf numFmtId="1" fontId="3" fillId="0" borderId="0" xfId="0" applyNumberFormat="1" applyFo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4" xfId="0" applyFont="1" applyFill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2" borderId="9" xfId="0" applyFont="1" applyFill="1" applyBorder="1"/>
    <xf numFmtId="1" fontId="1" fillId="2" borderId="9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1" fontId="2" fillId="2" borderId="12" xfId="0" applyNumberFormat="1" applyFon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2" borderId="12" xfId="0" applyFont="1" applyFill="1" applyBorder="1"/>
    <xf numFmtId="1" fontId="4" fillId="2" borderId="1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0" fillId="3" borderId="0" xfId="0" applyFill="1"/>
    <xf numFmtId="0" fontId="4" fillId="3" borderId="5" xfId="0" applyFont="1" applyFill="1" applyBorder="1" applyAlignment="1">
      <alignment horizontal="center" vertical="center"/>
    </xf>
    <xf numFmtId="0" fontId="0" fillId="3" borderId="19" xfId="0" applyFill="1" applyBorder="1"/>
    <xf numFmtId="0" fontId="0" fillId="3" borderId="18" xfId="0" applyFill="1" applyBorder="1"/>
    <xf numFmtId="0" fontId="3" fillId="3" borderId="19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3" borderId="32" xfId="0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right"/>
    </xf>
    <xf numFmtId="0" fontId="2" fillId="2" borderId="2" xfId="0" applyFont="1" applyFill="1" applyBorder="1" applyAlignment="1"/>
    <xf numFmtId="0" fontId="1" fillId="3" borderId="18" xfId="0" applyFont="1" applyFill="1" applyBorder="1" applyAlignment="1">
      <alignment horizontal="center"/>
    </xf>
    <xf numFmtId="0" fontId="2" fillId="2" borderId="19" xfId="0" applyFont="1" applyFill="1" applyBorder="1" applyAlignment="1"/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="75" workbookViewId="0">
      <selection activeCell="B30" sqref="B30:P30"/>
    </sheetView>
  </sheetViews>
  <sheetFormatPr defaultRowHeight="15.75" x14ac:dyDescent="0.25"/>
  <cols>
    <col min="1" max="1" width="7.7109375" style="10" customWidth="1"/>
    <col min="2" max="2" width="34.5703125" style="6" customWidth="1"/>
    <col min="3" max="3" width="10.28515625" style="6" customWidth="1"/>
    <col min="4" max="6" width="3.140625" style="10" bestFit="1" customWidth="1"/>
    <col min="7" max="7" width="5.85546875" style="10" bestFit="1" customWidth="1"/>
    <col min="8" max="8" width="9.85546875" style="9" customWidth="1"/>
    <col min="9" max="9" width="7.42578125" style="9" customWidth="1"/>
    <col min="10" max="10" width="34.85546875" style="6" customWidth="1"/>
    <col min="11" max="11" width="9.7109375" style="6" customWidth="1"/>
    <col min="12" max="14" width="3.140625" style="11" bestFit="1" customWidth="1"/>
    <col min="15" max="15" width="5.85546875" style="11" bestFit="1" customWidth="1"/>
    <col min="16" max="16" width="9.85546875" style="9" bestFit="1" customWidth="1"/>
  </cols>
  <sheetData>
    <row r="1" spans="1:16" x14ac:dyDescent="0.25">
      <c r="B1" s="5"/>
      <c r="K1" s="78"/>
      <c r="L1" s="78"/>
      <c r="M1" s="78"/>
      <c r="N1" s="78"/>
      <c r="O1" s="78"/>
      <c r="P1" s="78"/>
    </row>
    <row r="2" spans="1:16" x14ac:dyDescent="0.25">
      <c r="K2" s="78" t="s">
        <v>33</v>
      </c>
      <c r="L2" s="78"/>
      <c r="M2" s="78"/>
      <c r="N2" s="78"/>
      <c r="O2" s="78"/>
      <c r="P2" s="78"/>
    </row>
    <row r="3" spans="1:16" x14ac:dyDescent="0.25">
      <c r="K3" s="80" t="s">
        <v>2</v>
      </c>
      <c r="L3" s="80"/>
      <c r="M3" s="80"/>
      <c r="N3" s="80"/>
      <c r="O3" s="80"/>
      <c r="P3" s="80"/>
    </row>
    <row r="4" spans="1:16" ht="16.5" thickBot="1" x14ac:dyDescent="0.3">
      <c r="C4" s="79" t="s">
        <v>24</v>
      </c>
      <c r="D4" s="79"/>
      <c r="E4" s="79"/>
      <c r="F4" s="79"/>
      <c r="G4" s="79"/>
      <c r="H4" s="79"/>
      <c r="I4" s="79"/>
      <c r="J4" s="79"/>
    </row>
    <row r="5" spans="1:16" s="13" customFormat="1" ht="32.25" customHeight="1" thickBot="1" x14ac:dyDescent="0.25">
      <c r="A5" s="21" t="s">
        <v>13</v>
      </c>
      <c r="B5" s="22" t="s">
        <v>0</v>
      </c>
      <c r="C5" s="22" t="s">
        <v>7</v>
      </c>
      <c r="D5" s="23" t="s">
        <v>10</v>
      </c>
      <c r="E5" s="23" t="s">
        <v>11</v>
      </c>
      <c r="F5" s="23" t="s">
        <v>12</v>
      </c>
      <c r="G5" s="24" t="s">
        <v>1</v>
      </c>
      <c r="H5" s="25" t="s">
        <v>8</v>
      </c>
      <c r="I5" s="21" t="s">
        <v>13</v>
      </c>
      <c r="J5" s="22" t="s">
        <v>0</v>
      </c>
      <c r="K5" s="22" t="s">
        <v>7</v>
      </c>
      <c r="L5" s="23" t="s">
        <v>10</v>
      </c>
      <c r="M5" s="23" t="s">
        <v>11</v>
      </c>
      <c r="N5" s="23" t="s">
        <v>12</v>
      </c>
      <c r="O5" s="24" t="s">
        <v>1</v>
      </c>
      <c r="P5" s="25" t="s">
        <v>8</v>
      </c>
    </row>
    <row r="6" spans="1:16" ht="16.5" thickBot="1" x14ac:dyDescent="0.3">
      <c r="A6" s="83" t="s">
        <v>19</v>
      </c>
      <c r="B6" s="84"/>
      <c r="C6" s="84"/>
      <c r="D6" s="84"/>
      <c r="E6" s="84"/>
      <c r="F6" s="84"/>
      <c r="G6" s="84"/>
      <c r="H6" s="85"/>
      <c r="I6" s="86" t="s">
        <v>14</v>
      </c>
      <c r="J6" s="87"/>
      <c r="K6" s="87"/>
      <c r="L6" s="87"/>
      <c r="M6" s="87"/>
      <c r="N6" s="87"/>
      <c r="O6" s="87"/>
      <c r="P6" s="88"/>
    </row>
    <row r="7" spans="1:16" x14ac:dyDescent="0.25">
      <c r="A7" s="54">
        <v>101</v>
      </c>
      <c r="B7" s="55" t="s">
        <v>21</v>
      </c>
      <c r="C7" s="47">
        <v>20</v>
      </c>
      <c r="D7" s="31">
        <v>0.6</v>
      </c>
      <c r="E7" s="31">
        <v>0</v>
      </c>
      <c r="F7" s="31">
        <v>1.3</v>
      </c>
      <c r="G7" s="31">
        <f>(F7*4)+(E7*9)+(D7*4)</f>
        <v>7.6</v>
      </c>
      <c r="H7" s="32">
        <v>10.06</v>
      </c>
      <c r="I7" s="54">
        <v>101</v>
      </c>
      <c r="J7" s="55" t="s">
        <v>21</v>
      </c>
      <c r="K7" s="47">
        <v>30</v>
      </c>
      <c r="L7" s="31">
        <v>0.9</v>
      </c>
      <c r="M7" s="31">
        <v>0.1</v>
      </c>
      <c r="N7" s="31">
        <v>2</v>
      </c>
      <c r="O7" s="31">
        <f>(N7*4)+(M7*9)+(L7*4)</f>
        <v>12.5</v>
      </c>
      <c r="P7" s="32">
        <v>15.09</v>
      </c>
    </row>
    <row r="8" spans="1:16" x14ac:dyDescent="0.25">
      <c r="A8" s="56">
        <v>487</v>
      </c>
      <c r="B8" s="19" t="s">
        <v>22</v>
      </c>
      <c r="C8" s="1">
        <v>100</v>
      </c>
      <c r="D8" s="12">
        <v>37</v>
      </c>
      <c r="E8" s="12">
        <v>11</v>
      </c>
      <c r="F8" s="12">
        <v>0</v>
      </c>
      <c r="G8" s="12">
        <f>(F8*4)+(E8*9)+(D8*4)</f>
        <v>247</v>
      </c>
      <c r="H8" s="4">
        <v>47.33</v>
      </c>
      <c r="I8" s="56">
        <v>487</v>
      </c>
      <c r="J8" s="19" t="s">
        <v>22</v>
      </c>
      <c r="K8" s="1">
        <v>100</v>
      </c>
      <c r="L8" s="12">
        <v>37</v>
      </c>
      <c r="M8" s="12">
        <v>11</v>
      </c>
      <c r="N8" s="12">
        <v>0</v>
      </c>
      <c r="O8" s="12">
        <f>(N8*4)+(M8*9)+(L8*4)</f>
        <v>247</v>
      </c>
      <c r="P8" s="4">
        <v>47.33</v>
      </c>
    </row>
    <row r="9" spans="1:16" x14ac:dyDescent="0.25">
      <c r="A9" s="56">
        <v>332</v>
      </c>
      <c r="B9" s="18" t="s">
        <v>23</v>
      </c>
      <c r="C9" s="1">
        <v>150</v>
      </c>
      <c r="D9" s="53">
        <v>3.47</v>
      </c>
      <c r="E9" s="53">
        <v>7.03</v>
      </c>
      <c r="F9" s="53">
        <v>23.1</v>
      </c>
      <c r="G9" s="53">
        <v>169.55</v>
      </c>
      <c r="H9" s="57">
        <v>9.84</v>
      </c>
      <c r="I9" s="50">
        <v>332</v>
      </c>
      <c r="J9" s="18" t="s">
        <v>23</v>
      </c>
      <c r="K9" s="1">
        <v>180</v>
      </c>
      <c r="L9" s="52">
        <v>4.16</v>
      </c>
      <c r="M9" s="52">
        <v>8.44</v>
      </c>
      <c r="N9" s="52">
        <v>27.7</v>
      </c>
      <c r="O9" s="52">
        <v>203.46</v>
      </c>
      <c r="P9" s="63">
        <v>11.81</v>
      </c>
    </row>
    <row r="10" spans="1:16" x14ac:dyDescent="0.25">
      <c r="A10" s="56">
        <v>685</v>
      </c>
      <c r="B10" s="19" t="s">
        <v>20</v>
      </c>
      <c r="C10" s="1">
        <v>200</v>
      </c>
      <c r="D10" s="12">
        <v>0</v>
      </c>
      <c r="E10" s="12">
        <v>0</v>
      </c>
      <c r="F10" s="12">
        <v>15</v>
      </c>
      <c r="G10" s="12">
        <f>(F10*4)+(E10*9)+(D10*4)</f>
        <v>60</v>
      </c>
      <c r="H10" s="4">
        <v>2.87</v>
      </c>
      <c r="I10" s="56">
        <v>705</v>
      </c>
      <c r="J10" s="18" t="s">
        <v>25</v>
      </c>
      <c r="K10" s="1">
        <v>200</v>
      </c>
      <c r="L10" s="45">
        <v>0.5</v>
      </c>
      <c r="M10" s="45">
        <v>0.5</v>
      </c>
      <c r="N10" s="45">
        <v>20</v>
      </c>
      <c r="O10" s="45">
        <f>(N10*4)+(M10*9)+(L10*4)</f>
        <v>86.5</v>
      </c>
      <c r="P10" s="4">
        <v>11.89</v>
      </c>
    </row>
    <row r="11" spans="1:16" x14ac:dyDescent="0.25">
      <c r="A11" s="56"/>
      <c r="B11" s="19" t="s">
        <v>4</v>
      </c>
      <c r="C11" s="1">
        <v>31</v>
      </c>
      <c r="D11" s="12">
        <v>2.2999999999999998</v>
      </c>
      <c r="E11" s="12">
        <v>0.2</v>
      </c>
      <c r="F11" s="12">
        <v>15</v>
      </c>
      <c r="G11" s="12">
        <f>(F11*4)+(E11*9)+(D11*4)</f>
        <v>71</v>
      </c>
      <c r="H11" s="4">
        <v>2.38</v>
      </c>
      <c r="I11" s="56"/>
      <c r="J11" s="19" t="s">
        <v>4</v>
      </c>
      <c r="K11" s="1">
        <v>31</v>
      </c>
      <c r="L11" s="12">
        <v>2.2999999999999998</v>
      </c>
      <c r="M11" s="12">
        <v>0.2</v>
      </c>
      <c r="N11" s="12">
        <v>15</v>
      </c>
      <c r="O11" s="12">
        <f>(N11*4)+(M11*9)+(L11*4)</f>
        <v>71</v>
      </c>
      <c r="P11" s="4">
        <v>2.38</v>
      </c>
    </row>
    <row r="12" spans="1:16" x14ac:dyDescent="0.25">
      <c r="A12" s="58"/>
      <c r="B12" s="19" t="s">
        <v>5</v>
      </c>
      <c r="C12" s="1">
        <v>25</v>
      </c>
      <c r="D12" s="12">
        <v>1.6</v>
      </c>
      <c r="E12" s="12">
        <v>1</v>
      </c>
      <c r="F12" s="12">
        <v>9.6</v>
      </c>
      <c r="G12" s="12">
        <v>54</v>
      </c>
      <c r="H12" s="4">
        <v>2.1</v>
      </c>
      <c r="I12" s="58"/>
      <c r="J12" s="19" t="s">
        <v>5</v>
      </c>
      <c r="K12" s="1">
        <v>25</v>
      </c>
      <c r="L12" s="12">
        <v>1.6</v>
      </c>
      <c r="M12" s="12">
        <v>1</v>
      </c>
      <c r="N12" s="12">
        <v>9.6</v>
      </c>
      <c r="O12" s="12">
        <v>54</v>
      </c>
      <c r="P12" s="4">
        <v>2.1</v>
      </c>
    </row>
    <row r="13" spans="1:16" x14ac:dyDescent="0.25">
      <c r="A13" s="58"/>
      <c r="B13" s="18"/>
      <c r="C13" s="2">
        <f t="shared" ref="C13:H13" si="0">SUM(C7:C12)</f>
        <v>526</v>
      </c>
      <c r="D13" s="49">
        <f t="shared" si="0"/>
        <v>44.97</v>
      </c>
      <c r="E13" s="49">
        <f t="shared" si="0"/>
        <v>19.23</v>
      </c>
      <c r="F13" s="49">
        <f t="shared" si="0"/>
        <v>64</v>
      </c>
      <c r="G13" s="41">
        <f t="shared" si="0"/>
        <v>609.15</v>
      </c>
      <c r="H13" s="34">
        <f t="shared" si="0"/>
        <v>74.58</v>
      </c>
      <c r="I13" s="58"/>
      <c r="J13" s="18"/>
      <c r="K13" s="2">
        <f t="shared" ref="K13:P13" si="1">SUM(K7:K12)</f>
        <v>566</v>
      </c>
      <c r="L13" s="49">
        <f t="shared" si="1"/>
        <v>46.46</v>
      </c>
      <c r="M13" s="49">
        <f t="shared" si="1"/>
        <v>21.24</v>
      </c>
      <c r="N13" s="49">
        <f t="shared" si="1"/>
        <v>74.3</v>
      </c>
      <c r="O13" s="41">
        <f t="shared" si="1"/>
        <v>674.46</v>
      </c>
      <c r="P13" s="34">
        <f t="shared" si="1"/>
        <v>90.6</v>
      </c>
    </row>
    <row r="14" spans="1:16" x14ac:dyDescent="0.25">
      <c r="A14" s="72"/>
      <c r="B14" s="36"/>
      <c r="C14" s="64"/>
      <c r="D14" s="65"/>
      <c r="E14" s="65"/>
      <c r="F14" s="65"/>
      <c r="G14" s="73"/>
      <c r="H14" s="39"/>
      <c r="I14" s="72"/>
      <c r="J14" s="36"/>
      <c r="K14" s="64"/>
      <c r="L14" s="65"/>
      <c r="M14" s="65"/>
      <c r="N14" s="65"/>
      <c r="O14" s="73"/>
      <c r="P14" s="39"/>
    </row>
    <row r="15" spans="1:16" x14ac:dyDescent="0.25">
      <c r="A15" s="72"/>
      <c r="B15" s="36" t="s">
        <v>32</v>
      </c>
      <c r="C15" s="64"/>
      <c r="D15" s="65"/>
      <c r="E15" s="65"/>
      <c r="F15" s="65"/>
      <c r="G15" s="73"/>
      <c r="H15" s="39"/>
      <c r="I15" s="72"/>
      <c r="J15" s="36"/>
      <c r="K15" s="64"/>
      <c r="L15" s="65"/>
      <c r="M15" s="65"/>
      <c r="N15" s="65"/>
      <c r="O15" s="73"/>
      <c r="P15" s="39"/>
    </row>
    <row r="16" spans="1:16" x14ac:dyDescent="0.25">
      <c r="A16" s="72"/>
      <c r="B16" s="36"/>
      <c r="C16" s="64"/>
      <c r="D16" s="65"/>
      <c r="E16" s="65"/>
      <c r="F16" s="65"/>
      <c r="G16" s="73"/>
      <c r="H16" s="39"/>
      <c r="I16" s="72"/>
      <c r="J16" s="36"/>
      <c r="K16" s="64"/>
      <c r="L16" s="65"/>
      <c r="M16" s="65"/>
      <c r="N16" s="65"/>
      <c r="O16" s="73"/>
      <c r="P16" s="39"/>
    </row>
    <row r="17" spans="1:16" ht="16.5" thickBot="1" x14ac:dyDescent="0.3">
      <c r="A17" s="62"/>
      <c r="B17" s="74" t="s">
        <v>6</v>
      </c>
      <c r="C17" s="46"/>
      <c r="D17" s="27"/>
      <c r="E17" s="27"/>
      <c r="F17" s="27"/>
      <c r="G17" s="27"/>
      <c r="H17" s="48"/>
      <c r="I17" s="35"/>
      <c r="J17" s="36"/>
      <c r="K17" s="37"/>
      <c r="L17" s="38"/>
      <c r="M17" s="38"/>
      <c r="N17" s="38"/>
      <c r="O17" s="38"/>
      <c r="P17" s="39"/>
    </row>
    <row r="18" spans="1:16" ht="16.5" thickBot="1" x14ac:dyDescent="0.3">
      <c r="A18" s="92" t="s">
        <v>26</v>
      </c>
      <c r="B18" s="93"/>
      <c r="C18" s="93"/>
      <c r="D18" s="93"/>
      <c r="E18" s="93"/>
      <c r="F18" s="93"/>
      <c r="G18" s="93"/>
      <c r="H18" s="94"/>
      <c r="I18" s="89" t="s">
        <v>15</v>
      </c>
      <c r="J18" s="90"/>
      <c r="K18" s="90"/>
      <c r="L18" s="90"/>
      <c r="M18" s="90"/>
      <c r="N18" s="90"/>
      <c r="O18" s="90"/>
      <c r="P18" s="91"/>
    </row>
    <row r="19" spans="1:16" x14ac:dyDescent="0.25">
      <c r="A19" s="54">
        <v>101</v>
      </c>
      <c r="B19" s="55" t="s">
        <v>21</v>
      </c>
      <c r="C19" s="47">
        <v>30</v>
      </c>
      <c r="D19" s="31">
        <v>0.9</v>
      </c>
      <c r="E19" s="31">
        <v>0.1</v>
      </c>
      <c r="F19" s="31">
        <v>2</v>
      </c>
      <c r="G19" s="31">
        <f>(F19*4)+(E19*9)+(D19*4)</f>
        <v>12.5</v>
      </c>
      <c r="H19" s="32">
        <v>15.09</v>
      </c>
      <c r="I19" s="28"/>
      <c r="J19" s="29"/>
      <c r="K19" s="30"/>
      <c r="L19" s="31"/>
      <c r="M19" s="31"/>
      <c r="N19" s="33"/>
      <c r="O19" s="33"/>
      <c r="P19" s="32"/>
    </row>
    <row r="20" spans="1:16" x14ac:dyDescent="0.25">
      <c r="A20" s="56">
        <v>487</v>
      </c>
      <c r="B20" s="19" t="s">
        <v>22</v>
      </c>
      <c r="C20" s="1">
        <v>100</v>
      </c>
      <c r="D20" s="12">
        <v>37</v>
      </c>
      <c r="E20" s="12">
        <v>11</v>
      </c>
      <c r="F20" s="12">
        <v>0</v>
      </c>
      <c r="G20" s="12">
        <f>(F20*4)+(E20*9)+(D20*4)</f>
        <v>247</v>
      </c>
      <c r="H20" s="4">
        <v>47.33</v>
      </c>
      <c r="I20" s="56">
        <v>487</v>
      </c>
      <c r="J20" s="19" t="s">
        <v>22</v>
      </c>
      <c r="K20" s="1">
        <v>75</v>
      </c>
      <c r="L20" s="12">
        <v>28</v>
      </c>
      <c r="M20" s="12">
        <v>8.25</v>
      </c>
      <c r="N20" s="12">
        <v>0</v>
      </c>
      <c r="O20" s="12">
        <f>(N20*4)+(M20*9)+(L20*4)</f>
        <v>186.25</v>
      </c>
      <c r="P20" s="4">
        <v>35.51</v>
      </c>
    </row>
    <row r="21" spans="1:16" x14ac:dyDescent="0.25">
      <c r="A21" s="56">
        <v>332</v>
      </c>
      <c r="B21" s="18" t="s">
        <v>23</v>
      </c>
      <c r="C21" s="1">
        <v>150</v>
      </c>
      <c r="D21" s="53">
        <v>3.47</v>
      </c>
      <c r="E21" s="53">
        <v>7.03</v>
      </c>
      <c r="F21" s="53">
        <v>23.1</v>
      </c>
      <c r="G21" s="53">
        <v>169.55</v>
      </c>
      <c r="H21" s="57">
        <v>9.84</v>
      </c>
      <c r="I21" s="56">
        <v>332</v>
      </c>
      <c r="J21" s="18" t="s">
        <v>23</v>
      </c>
      <c r="K21" s="1">
        <v>150</v>
      </c>
      <c r="L21" s="53">
        <v>3.47</v>
      </c>
      <c r="M21" s="53">
        <v>7.03</v>
      </c>
      <c r="N21" s="53">
        <v>23.1</v>
      </c>
      <c r="O21" s="53">
        <v>169.55</v>
      </c>
      <c r="P21" s="57">
        <v>9.84</v>
      </c>
    </row>
    <row r="22" spans="1:16" x14ac:dyDescent="0.25">
      <c r="A22" s="56">
        <v>705</v>
      </c>
      <c r="B22" s="18" t="s">
        <v>25</v>
      </c>
      <c r="C22" s="1">
        <v>200</v>
      </c>
      <c r="D22" s="45">
        <v>0.5</v>
      </c>
      <c r="E22" s="45">
        <v>0.5</v>
      </c>
      <c r="F22" s="45">
        <v>20</v>
      </c>
      <c r="G22" s="45">
        <f>(F22*4)+(E22*9)+(D22*4)</f>
        <v>86.5</v>
      </c>
      <c r="H22" s="4">
        <v>11.89</v>
      </c>
      <c r="I22" s="56">
        <v>705</v>
      </c>
      <c r="J22" s="18" t="s">
        <v>25</v>
      </c>
      <c r="K22" s="1">
        <v>200</v>
      </c>
      <c r="L22" s="45">
        <v>0.5</v>
      </c>
      <c r="M22" s="45">
        <v>0.5</v>
      </c>
      <c r="N22" s="45">
        <v>20</v>
      </c>
      <c r="O22" s="45">
        <f>(N22*4)+(M22*9)+(L22*4)</f>
        <v>86.5</v>
      </c>
      <c r="P22" s="4">
        <v>11.89</v>
      </c>
    </row>
    <row r="23" spans="1:16" x14ac:dyDescent="0.25">
      <c r="A23" s="56"/>
      <c r="B23" s="19" t="s">
        <v>4</v>
      </c>
      <c r="C23" s="1">
        <v>31</v>
      </c>
      <c r="D23" s="12">
        <v>2.2999999999999998</v>
      </c>
      <c r="E23" s="12">
        <v>0.2</v>
      </c>
      <c r="F23" s="12">
        <v>15</v>
      </c>
      <c r="G23" s="12">
        <f>(F23*4)+(E23*9)+(D23*4)</f>
        <v>71</v>
      </c>
      <c r="H23" s="4">
        <v>2.38</v>
      </c>
      <c r="I23" s="56"/>
      <c r="J23" s="19" t="s">
        <v>4</v>
      </c>
      <c r="K23" s="1">
        <v>31</v>
      </c>
      <c r="L23" s="12">
        <v>2.2999999999999998</v>
      </c>
      <c r="M23" s="12">
        <v>0.2</v>
      </c>
      <c r="N23" s="12">
        <v>15</v>
      </c>
      <c r="O23" s="12">
        <f>(N23*4)+(M23*9)+(L23*4)</f>
        <v>71</v>
      </c>
      <c r="P23" s="4">
        <v>2.38</v>
      </c>
    </row>
    <row r="24" spans="1:16" x14ac:dyDescent="0.25">
      <c r="A24" s="58"/>
      <c r="B24" s="19" t="s">
        <v>5</v>
      </c>
      <c r="C24" s="1">
        <v>25</v>
      </c>
      <c r="D24" s="12">
        <v>1.6</v>
      </c>
      <c r="E24" s="12">
        <v>1</v>
      </c>
      <c r="F24" s="12">
        <v>9.6</v>
      </c>
      <c r="G24" s="12">
        <v>54</v>
      </c>
      <c r="H24" s="4">
        <v>2.1</v>
      </c>
      <c r="I24" s="58"/>
      <c r="J24" s="19" t="s">
        <v>5</v>
      </c>
      <c r="K24" s="1">
        <v>25</v>
      </c>
      <c r="L24" s="12">
        <v>1.6</v>
      </c>
      <c r="M24" s="12">
        <v>1</v>
      </c>
      <c r="N24" s="12">
        <v>9.6</v>
      </c>
      <c r="O24" s="12">
        <v>54</v>
      </c>
      <c r="P24" s="4">
        <v>2.1</v>
      </c>
    </row>
    <row r="25" spans="1:16" x14ac:dyDescent="0.25">
      <c r="A25" s="72"/>
      <c r="B25" s="36"/>
      <c r="C25" s="64">
        <f t="shared" ref="C25:H25" si="2">SUM(C19:C24)</f>
        <v>536</v>
      </c>
      <c r="D25" s="65">
        <f t="shared" si="2"/>
        <v>45.769999999999996</v>
      </c>
      <c r="E25" s="65">
        <f t="shared" si="2"/>
        <v>19.829999999999998</v>
      </c>
      <c r="F25" s="65">
        <f t="shared" si="2"/>
        <v>69.7</v>
      </c>
      <c r="G25" s="73">
        <f t="shared" si="2"/>
        <v>640.54999999999995</v>
      </c>
      <c r="H25" s="39">
        <f t="shared" si="2"/>
        <v>88.63</v>
      </c>
      <c r="I25" s="72"/>
      <c r="J25" s="36"/>
      <c r="K25" s="64">
        <f t="shared" ref="K25:P25" si="3">SUM(K19:K24)</f>
        <v>481</v>
      </c>
      <c r="L25" s="65">
        <f t="shared" si="3"/>
        <v>35.869999999999997</v>
      </c>
      <c r="M25" s="65">
        <f t="shared" si="3"/>
        <v>16.98</v>
      </c>
      <c r="N25" s="65">
        <f t="shared" si="3"/>
        <v>67.7</v>
      </c>
      <c r="O25" s="73">
        <f t="shared" si="3"/>
        <v>567.29999999999995</v>
      </c>
      <c r="P25" s="39">
        <f t="shared" si="3"/>
        <v>61.72</v>
      </c>
    </row>
    <row r="26" spans="1:16" x14ac:dyDescent="0.25">
      <c r="A26" s="72"/>
      <c r="B26" s="36"/>
      <c r="C26" s="64"/>
      <c r="D26" s="65"/>
      <c r="E26" s="65"/>
      <c r="F26" s="65"/>
      <c r="G26" s="73"/>
      <c r="H26" s="75"/>
      <c r="I26" s="77"/>
      <c r="J26" s="36"/>
      <c r="K26" s="64"/>
      <c r="L26" s="65"/>
      <c r="M26" s="65"/>
      <c r="N26" s="65"/>
      <c r="O26" s="73"/>
      <c r="P26" s="39"/>
    </row>
    <row r="27" spans="1:16" x14ac:dyDescent="0.25">
      <c r="A27" s="72"/>
      <c r="B27" s="36" t="s">
        <v>32</v>
      </c>
      <c r="C27" s="64"/>
      <c r="D27" s="65"/>
      <c r="E27" s="65"/>
      <c r="F27" s="65"/>
      <c r="G27" s="73"/>
      <c r="H27" s="75"/>
      <c r="I27" s="77"/>
      <c r="J27" s="36"/>
      <c r="K27" s="64"/>
      <c r="L27" s="65"/>
      <c r="M27" s="65"/>
      <c r="N27" s="65"/>
      <c r="O27" s="73"/>
      <c r="P27" s="39"/>
    </row>
    <row r="28" spans="1:16" x14ac:dyDescent="0.25">
      <c r="A28" s="72"/>
      <c r="B28" s="36"/>
      <c r="C28" s="64"/>
      <c r="D28" s="65"/>
      <c r="E28" s="65"/>
      <c r="F28" s="65"/>
      <c r="G28" s="73"/>
      <c r="H28" s="75"/>
      <c r="I28" s="77"/>
      <c r="J28" s="36"/>
      <c r="K28" s="64"/>
      <c r="L28" s="65"/>
      <c r="M28" s="65"/>
      <c r="N28" s="65"/>
      <c r="O28" s="73"/>
      <c r="P28" s="39"/>
    </row>
    <row r="29" spans="1:16" ht="16.5" thickBot="1" x14ac:dyDescent="0.3">
      <c r="A29" s="76"/>
      <c r="B29" s="74" t="s">
        <v>6</v>
      </c>
      <c r="C29" s="59"/>
      <c r="D29" s="60"/>
      <c r="E29" s="60"/>
      <c r="F29" s="60"/>
      <c r="G29" s="61"/>
      <c r="H29" s="48"/>
      <c r="I29" s="76"/>
      <c r="J29" s="20"/>
      <c r="K29" s="59"/>
      <c r="L29" s="60"/>
      <c r="M29" s="60"/>
      <c r="N29" s="60"/>
      <c r="O29" s="61"/>
      <c r="P29" s="48"/>
    </row>
    <row r="30" spans="1:16" x14ac:dyDescent="0.25">
      <c r="B30" s="81" t="s">
        <v>34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1:16" x14ac:dyDescent="0.25">
      <c r="B31" s="82" t="s">
        <v>3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</row>
  </sheetData>
  <mergeCells count="10">
    <mergeCell ref="K1:P1"/>
    <mergeCell ref="K2:P2"/>
    <mergeCell ref="C4:J4"/>
    <mergeCell ref="K3:P3"/>
    <mergeCell ref="B30:P30"/>
    <mergeCell ref="B31:P31"/>
    <mergeCell ref="A6:H6"/>
    <mergeCell ref="I6:P6"/>
    <mergeCell ref="I18:P18"/>
    <mergeCell ref="A18:H18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75" workbookViewId="0">
      <selection activeCell="B24" sqref="B24:H24"/>
    </sheetView>
  </sheetViews>
  <sheetFormatPr defaultRowHeight="15.75" x14ac:dyDescent="0.25"/>
  <cols>
    <col min="1" max="1" width="7.85546875" style="66" customWidth="1"/>
    <col min="2" max="2" width="35.140625" style="6" customWidth="1"/>
    <col min="3" max="3" width="10.28515625" style="6" customWidth="1"/>
    <col min="4" max="6" width="4.42578125" style="17" customWidth="1"/>
    <col min="7" max="7" width="6.140625" style="17" customWidth="1"/>
    <col min="8" max="8" width="10.28515625" style="6" customWidth="1"/>
  </cols>
  <sheetData>
    <row r="1" spans="1:8" ht="12.75" x14ac:dyDescent="0.2">
      <c r="B1"/>
      <c r="C1" s="80" t="s">
        <v>35</v>
      </c>
      <c r="D1" s="80"/>
      <c r="E1" s="80"/>
      <c r="F1" s="80"/>
      <c r="G1"/>
      <c r="H1"/>
    </row>
    <row r="2" spans="1:8" ht="12.75" x14ac:dyDescent="0.2">
      <c r="B2"/>
      <c r="C2" s="80"/>
      <c r="D2" s="80"/>
      <c r="E2" s="80"/>
      <c r="F2" s="80"/>
      <c r="G2"/>
      <c r="H2"/>
    </row>
    <row r="3" spans="1:8" x14ac:dyDescent="0.25">
      <c r="B3"/>
      <c r="C3" s="80" t="s">
        <v>9</v>
      </c>
      <c r="D3" s="80"/>
      <c r="E3" s="80"/>
      <c r="F3" s="80"/>
      <c r="G3"/>
      <c r="H3"/>
    </row>
    <row r="4" spans="1:8" ht="16.5" thickBot="1" x14ac:dyDescent="0.3">
      <c r="B4" s="97" t="s">
        <v>24</v>
      </c>
      <c r="C4" s="97"/>
      <c r="D4" s="97"/>
      <c r="E4" s="97"/>
      <c r="F4" s="97"/>
      <c r="G4" s="97"/>
      <c r="H4" s="97"/>
    </row>
    <row r="5" spans="1:8" s="13" customFormat="1" ht="32.25" thickBot="1" x14ac:dyDescent="0.25">
      <c r="A5" s="67" t="s">
        <v>13</v>
      </c>
      <c r="B5" s="42" t="s">
        <v>0</v>
      </c>
      <c r="C5" s="22" t="s">
        <v>7</v>
      </c>
      <c r="D5" s="43" t="s">
        <v>10</v>
      </c>
      <c r="E5" s="43" t="s">
        <v>11</v>
      </c>
      <c r="F5" s="43" t="s">
        <v>12</v>
      </c>
      <c r="G5" s="44" t="s">
        <v>1</v>
      </c>
      <c r="H5" s="25" t="s">
        <v>8</v>
      </c>
    </row>
    <row r="6" spans="1:8" ht="19.5" customHeight="1" thickBot="1" x14ac:dyDescent="0.3">
      <c r="A6" s="86" t="s">
        <v>17</v>
      </c>
      <c r="B6" s="87"/>
      <c r="C6" s="87"/>
      <c r="D6" s="87"/>
      <c r="E6" s="87"/>
      <c r="F6" s="87"/>
      <c r="G6" s="87"/>
      <c r="H6" s="88"/>
    </row>
    <row r="7" spans="1:8" x14ac:dyDescent="0.25">
      <c r="A7" s="54">
        <v>10</v>
      </c>
      <c r="B7" s="29" t="s">
        <v>27</v>
      </c>
      <c r="C7" s="47">
        <v>45</v>
      </c>
      <c r="D7" s="31">
        <v>7</v>
      </c>
      <c r="E7" s="31">
        <v>7</v>
      </c>
      <c r="F7" s="31">
        <v>20.9</v>
      </c>
      <c r="G7" s="31">
        <f>(F7*4)+(E7*9)+(D7*4)</f>
        <v>174.6</v>
      </c>
      <c r="H7" s="32">
        <v>21.45</v>
      </c>
    </row>
    <row r="8" spans="1:8" x14ac:dyDescent="0.25">
      <c r="A8" s="70" t="s">
        <v>28</v>
      </c>
      <c r="B8" s="19" t="s">
        <v>29</v>
      </c>
      <c r="C8" s="1">
        <v>205</v>
      </c>
      <c r="D8" s="53">
        <v>9.9700000000000006</v>
      </c>
      <c r="E8" s="53">
        <v>9.57</v>
      </c>
      <c r="F8" s="53">
        <v>18.559999999999999</v>
      </c>
      <c r="G8" s="53">
        <v>200.25</v>
      </c>
      <c r="H8" s="71">
        <v>14.64</v>
      </c>
    </row>
    <row r="9" spans="1:8" x14ac:dyDescent="0.25">
      <c r="A9" s="70">
        <v>685</v>
      </c>
      <c r="B9" s="19" t="s">
        <v>20</v>
      </c>
      <c r="C9" s="1">
        <v>200</v>
      </c>
      <c r="D9" s="12">
        <v>0</v>
      </c>
      <c r="E9" s="12">
        <v>0</v>
      </c>
      <c r="F9" s="12">
        <v>15</v>
      </c>
      <c r="G9" s="12">
        <f>(F9*4)+(E9*9)+(D9*4)</f>
        <v>60</v>
      </c>
      <c r="H9" s="4">
        <v>2.87</v>
      </c>
    </row>
    <row r="10" spans="1:8" x14ac:dyDescent="0.25">
      <c r="A10" s="70"/>
      <c r="B10" s="19" t="s">
        <v>4</v>
      </c>
      <c r="C10" s="1">
        <v>31</v>
      </c>
      <c r="D10" s="12">
        <v>2.2999999999999998</v>
      </c>
      <c r="E10" s="12">
        <v>0.2</v>
      </c>
      <c r="F10" s="12">
        <v>15</v>
      </c>
      <c r="G10" s="12">
        <v>71</v>
      </c>
      <c r="H10" s="4">
        <v>2.38</v>
      </c>
    </row>
    <row r="11" spans="1:8" x14ac:dyDescent="0.25">
      <c r="A11" s="68"/>
      <c r="B11" s="18"/>
      <c r="C11" s="14">
        <f t="shared" ref="C11:H11" si="0">SUM(C7:C10)</f>
        <v>481</v>
      </c>
      <c r="D11" s="12">
        <f t="shared" si="0"/>
        <v>19.27</v>
      </c>
      <c r="E11" s="12">
        <f t="shared" si="0"/>
        <v>16.77</v>
      </c>
      <c r="F11" s="12">
        <f t="shared" si="0"/>
        <v>69.459999999999994</v>
      </c>
      <c r="G11" s="12">
        <f t="shared" si="0"/>
        <v>505.85</v>
      </c>
      <c r="H11" s="3">
        <f t="shared" si="0"/>
        <v>41.34</v>
      </c>
    </row>
    <row r="12" spans="1:8" ht="16.5" thickBot="1" x14ac:dyDescent="0.3">
      <c r="A12" s="69"/>
      <c r="B12" s="8"/>
      <c r="C12" s="46"/>
      <c r="D12" s="27"/>
      <c r="E12" s="27"/>
      <c r="F12" s="27"/>
      <c r="G12" s="27"/>
      <c r="H12" s="26"/>
    </row>
    <row r="13" spans="1:8" ht="18.75" customHeight="1" thickBot="1" x14ac:dyDescent="0.3">
      <c r="A13" s="95" t="s">
        <v>18</v>
      </c>
      <c r="B13" s="81"/>
      <c r="C13" s="81"/>
      <c r="D13" s="81"/>
      <c r="E13" s="81"/>
      <c r="F13" s="81"/>
      <c r="G13" s="81"/>
      <c r="H13" s="96"/>
    </row>
    <row r="14" spans="1:8" x14ac:dyDescent="0.25">
      <c r="A14" s="54">
        <v>101</v>
      </c>
      <c r="B14" s="29" t="s">
        <v>30</v>
      </c>
      <c r="C14" s="47">
        <v>20</v>
      </c>
      <c r="D14" s="31">
        <v>3</v>
      </c>
      <c r="E14" s="31">
        <v>4.4000000000000004</v>
      </c>
      <c r="F14" s="31">
        <v>21</v>
      </c>
      <c r="G14" s="31">
        <f>(F14*4)+(E14*9)+(D14*4)</f>
        <v>135.6</v>
      </c>
      <c r="H14" s="32">
        <v>10.06</v>
      </c>
    </row>
    <row r="15" spans="1:8" x14ac:dyDescent="0.25">
      <c r="A15" s="70">
        <v>142</v>
      </c>
      <c r="B15" s="19" t="s">
        <v>31</v>
      </c>
      <c r="C15" s="1">
        <v>275</v>
      </c>
      <c r="D15" s="12">
        <v>8</v>
      </c>
      <c r="E15" s="12">
        <v>9</v>
      </c>
      <c r="F15" s="12">
        <v>15</v>
      </c>
      <c r="G15" s="12">
        <f>(F15*4)+(E15*9)+(D15*4)</f>
        <v>173</v>
      </c>
      <c r="H15" s="4">
        <v>24.17</v>
      </c>
    </row>
    <row r="16" spans="1:8" x14ac:dyDescent="0.25">
      <c r="A16" s="56">
        <v>487</v>
      </c>
      <c r="B16" s="19" t="s">
        <v>22</v>
      </c>
      <c r="C16" s="1">
        <v>100</v>
      </c>
      <c r="D16" s="12">
        <v>37</v>
      </c>
      <c r="E16" s="12">
        <v>11</v>
      </c>
      <c r="F16" s="12">
        <v>0</v>
      </c>
      <c r="G16" s="12">
        <f>(F16*4)+(E16*9)+(D16*4)</f>
        <v>247</v>
      </c>
      <c r="H16" s="4">
        <v>47.33</v>
      </c>
    </row>
    <row r="17" spans="1:8" x14ac:dyDescent="0.25">
      <c r="A17" s="56">
        <v>332</v>
      </c>
      <c r="B17" s="18" t="s">
        <v>23</v>
      </c>
      <c r="C17" s="1">
        <v>180</v>
      </c>
      <c r="D17" s="53">
        <v>4.16</v>
      </c>
      <c r="E17" s="53">
        <v>8.44</v>
      </c>
      <c r="F17" s="53">
        <v>27.7</v>
      </c>
      <c r="G17" s="53">
        <v>203.46</v>
      </c>
      <c r="H17" s="71">
        <v>11.81</v>
      </c>
    </row>
    <row r="18" spans="1:8" x14ac:dyDescent="0.25">
      <c r="A18" s="70">
        <v>705</v>
      </c>
      <c r="B18" s="18" t="s">
        <v>25</v>
      </c>
      <c r="C18" s="1">
        <v>200</v>
      </c>
      <c r="D18" s="12">
        <v>0.5</v>
      </c>
      <c r="E18" s="12">
        <v>0.5</v>
      </c>
      <c r="F18" s="12">
        <v>20</v>
      </c>
      <c r="G18" s="12">
        <f>(F18*4)+(E18*9)+(D18*4)</f>
        <v>86.5</v>
      </c>
      <c r="H18" s="4">
        <v>11.89</v>
      </c>
    </row>
    <row r="19" spans="1:8" x14ac:dyDescent="0.25">
      <c r="A19" s="70"/>
      <c r="B19" s="19" t="s">
        <v>4</v>
      </c>
      <c r="C19" s="1">
        <v>31</v>
      </c>
      <c r="D19" s="12">
        <v>2.2999999999999998</v>
      </c>
      <c r="E19" s="12">
        <v>0.2</v>
      </c>
      <c r="F19" s="12">
        <v>15</v>
      </c>
      <c r="G19" s="12">
        <f>(F19*4)+(E19*9)+(D19*4)</f>
        <v>71</v>
      </c>
      <c r="H19" s="4">
        <v>2.38</v>
      </c>
    </row>
    <row r="20" spans="1:8" x14ac:dyDescent="0.25">
      <c r="A20" s="70"/>
      <c r="B20" s="19" t="s">
        <v>5</v>
      </c>
      <c r="C20" s="1">
        <v>25</v>
      </c>
      <c r="D20" s="12">
        <v>1.6</v>
      </c>
      <c r="E20" s="12">
        <v>1</v>
      </c>
      <c r="F20" s="12">
        <v>9.6</v>
      </c>
      <c r="G20" s="12">
        <v>54</v>
      </c>
      <c r="H20" s="4">
        <v>2.1</v>
      </c>
    </row>
    <row r="21" spans="1:8" x14ac:dyDescent="0.25">
      <c r="A21" s="70"/>
      <c r="B21" s="19"/>
      <c r="C21" s="2"/>
      <c r="D21" s="41">
        <f>SUM(D14:D20)</f>
        <v>56.559999999999995</v>
      </c>
      <c r="E21" s="41">
        <f>SUM(E14:E20)</f>
        <v>34.54</v>
      </c>
      <c r="F21" s="41">
        <f>SUM(F14:F20)</f>
        <v>108.3</v>
      </c>
      <c r="G21" s="41">
        <f>SUM(G14:G20)</f>
        <v>970.56000000000006</v>
      </c>
      <c r="H21" s="34">
        <f>SUM(H14:H20)</f>
        <v>109.74</v>
      </c>
    </row>
    <row r="22" spans="1:8" x14ac:dyDescent="0.25">
      <c r="A22" s="51"/>
      <c r="B22" s="40"/>
      <c r="C22" s="64"/>
      <c r="D22" s="65"/>
      <c r="E22" s="65"/>
      <c r="F22" s="65"/>
      <c r="G22" s="65"/>
      <c r="H22" s="39"/>
    </row>
    <row r="23" spans="1:8" ht="16.5" thickBot="1" x14ac:dyDescent="0.3">
      <c r="A23" s="69"/>
      <c r="B23" s="8"/>
      <c r="C23" s="8"/>
      <c r="D23" s="15"/>
      <c r="E23" s="15"/>
      <c r="F23" s="15"/>
      <c r="G23" s="16" t="s">
        <v>6</v>
      </c>
      <c r="H23" s="7">
        <f>H11+H21</f>
        <v>151.07999999999998</v>
      </c>
    </row>
    <row r="24" spans="1:8" x14ac:dyDescent="0.25">
      <c r="B24" s="81" t="s">
        <v>36</v>
      </c>
      <c r="C24" s="81"/>
      <c r="D24" s="81"/>
      <c r="E24" s="81"/>
      <c r="F24" s="81"/>
      <c r="G24" s="81"/>
      <c r="H24" s="81"/>
    </row>
    <row r="25" spans="1:8" x14ac:dyDescent="0.25">
      <c r="B25" s="82" t="s">
        <v>16</v>
      </c>
      <c r="C25" s="82"/>
      <c r="D25" s="82"/>
      <c r="E25" s="82"/>
      <c r="F25" s="82"/>
      <c r="G25" s="82"/>
      <c r="H25" s="82"/>
    </row>
  </sheetData>
  <mergeCells count="7">
    <mergeCell ref="B24:H24"/>
    <mergeCell ref="B25:H25"/>
    <mergeCell ref="A13:H13"/>
    <mergeCell ref="C1:F2"/>
    <mergeCell ref="C3:F3"/>
    <mergeCell ref="A6:H6"/>
    <mergeCell ref="B4:H4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</vt:lpstr>
      <vt:lpstr>2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2022-09-01T23:09:33Z</dcterms:modified>
</cp:coreProperties>
</file>